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2018" sheetId="1" r:id="rId1"/>
  </sheets>
  <definedNames>
    <definedName name="_xlnm.Print_Titles" localSheetId="0">'2018'!$13:$13</definedName>
  </definedNames>
  <calcPr calcId="145621"/>
</workbook>
</file>

<file path=xl/calcChain.xml><?xml version="1.0" encoding="utf-8"?>
<calcChain xmlns="http://schemas.openxmlformats.org/spreadsheetml/2006/main">
  <c r="W36" i="1" l="1"/>
  <c r="V36" i="1"/>
  <c r="W35" i="1"/>
  <c r="V35" i="1"/>
  <c r="U35" i="1"/>
  <c r="U36" i="1"/>
  <c r="V27" i="1"/>
  <c r="U27" i="1"/>
  <c r="W27" i="1"/>
  <c r="V76" i="1"/>
  <c r="V75" i="1" s="1"/>
  <c r="V72" i="1"/>
  <c r="V71" i="1" s="1"/>
  <c r="V68" i="1"/>
  <c r="V67" i="1" s="1"/>
  <c r="V65" i="1"/>
  <c r="V64" i="1" s="1"/>
  <c r="V52" i="1"/>
  <c r="V49" i="1" s="1"/>
  <c r="V50" i="1"/>
  <c r="V47" i="1"/>
  <c r="V44" i="1"/>
  <c r="V43" i="1" s="1"/>
  <c r="V16" i="1"/>
  <c r="U76" i="1"/>
  <c r="U75" i="1" s="1"/>
  <c r="U72" i="1"/>
  <c r="U71" i="1" s="1"/>
  <c r="U68" i="1"/>
  <c r="U67" i="1" s="1"/>
  <c r="U65" i="1"/>
  <c r="U64" i="1" s="1"/>
  <c r="U52" i="1"/>
  <c r="U49" i="1" s="1"/>
  <c r="U50" i="1"/>
  <c r="U47" i="1"/>
  <c r="U44" i="1"/>
  <c r="U43" i="1" s="1"/>
  <c r="U16" i="1"/>
  <c r="V15" i="1" l="1"/>
  <c r="V14" i="1" s="1"/>
  <c r="U15" i="1"/>
  <c r="U14" i="1" s="1"/>
  <c r="W76" i="1"/>
  <c r="W75" i="1" s="1"/>
  <c r="W72" i="1"/>
  <c r="W71" i="1" s="1"/>
  <c r="W68" i="1"/>
  <c r="W67" i="1" s="1"/>
  <c r="W65" i="1"/>
  <c r="W64" i="1" s="1"/>
  <c r="W52" i="1"/>
  <c r="W16" i="1"/>
  <c r="W15" i="1" s="1"/>
  <c r="W44" i="1"/>
  <c r="W43" i="1" s="1"/>
  <c r="W47" i="1"/>
  <c r="W50" i="1"/>
  <c r="W49" i="1" l="1"/>
  <c r="W14" i="1" s="1"/>
</calcChain>
</file>

<file path=xl/sharedStrings.xml><?xml version="1.0" encoding="utf-8"?>
<sst xmlns="http://schemas.openxmlformats.org/spreadsheetml/2006/main" count="442" uniqueCount="142">
  <si>
    <t xml:space="preserve"> (тыс. руб.)</t>
  </si>
  <si>
    <t>Сумма</t>
  </si>
  <si>
    <t>Раздел</t>
  </si>
  <si>
    <t>Подраздел</t>
  </si>
  <si>
    <t>Целевая статья</t>
  </si>
  <si>
    <t>Вид расходов</t>
  </si>
  <si>
    <t>Рз</t>
  </si>
  <si>
    <t>ПР</t>
  </si>
  <si>
    <t>ЦСР</t>
  </si>
  <si>
    <t>ВР</t>
  </si>
  <si>
    <t>Наименование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</si>
  <si>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</si>
  <si>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</si>
  <si>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</si>
  <si>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</si>
  <si>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</si>
  <si>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</si>
  <si>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замене ламп накаливания на энергосберегающие лампы в рамках подпрограммы « Энергосбережение и повышение энергоэффективности в Дубовском сельском поселении» муниципальной программы Дубовского сельского поселения «Энергоэффективность и развитие энергетики» (Иные закупки товаров, работ и услуг для обеспечения государственных (муниципальных) нужд)</t>
  </si>
  <si>
    <t>09 1 00 28180</t>
  </si>
  <si>
    <t>240</t>
  </si>
  <si>
    <t>Расходы на проведение адаптации для инвалидов и других маломобильных групп населения в рамках муниципальной программы Дубовского сельского поселения «Доступная среда» (Иные закупки товаров, работ и услуг для обеспечения государственных (муниципальных) нужд)</t>
  </si>
  <si>
    <t>13 0 00 28480</t>
  </si>
  <si>
    <t>Расходы на выплаты по оплате труда работников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 (Расходы на выплаты персоналу государственных (муниципальных) органов)</t>
  </si>
  <si>
    <t>99 2 00 00110</t>
  </si>
  <si>
    <t>120</t>
  </si>
  <si>
    <t>Расходы на обеспечение функций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 (Расходы на выплаты персоналу государственных (муниципальных) органов)</t>
  </si>
  <si>
    <t>99 2 00 00190</t>
  </si>
  <si>
    <t>Расходы на обеспечение функций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 (Иные закупки товаров, работ и услуг для обеспечения государственных (муниципальных) нужд)</t>
  </si>
  <si>
    <t>Расходы на обеспечение функций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 (Уплата налогов, сборов и иных платежей)</t>
  </si>
  <si>
    <t>850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</si>
  <si>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Дубовского сельского поселения (Иные закупки товаров, работ и услуг для обеспечения государственных (муниципальных) нужд)</t>
  </si>
  <si>
    <t>99 9 00 72390</t>
  </si>
  <si>
    <t>Резервные фонды</t>
  </si>
  <si>
    <t>11</t>
  </si>
  <si>
    <t>Резервный фонд Администрации Дубовского сельского поселения на финансовое обеспечение непредвиденных расходов в рамках непрограммных расходов органа местного самоуправления Дубовского сельского поселения (Резервные средства)</t>
  </si>
  <si>
    <t>99 3 00 90100</t>
  </si>
  <si>
    <t>870</t>
  </si>
  <si>
    <t>Другие общегосударственные вопросы</t>
  </si>
  <si>
    <t>13</t>
  </si>
  <si>
    <t>Совершенствование правовой и методической основы муниципальной службы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 (Уплата налогов, сборов и иных платежей)</t>
  </si>
  <si>
    <t>10 1 00 28190</t>
  </si>
  <si>
    <t>Диспансеризация и проведения медосмотра работников Администрации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 (Иные закупки товаров, работ и услуг для обеспечения государственных (муниципальных) нужд)</t>
  </si>
  <si>
    <t>10 1 00 28210</t>
  </si>
  <si>
    <t>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 (Иные закупки товаров, работ и услуг для обеспечения государственных (муниципальных) нужд)</t>
  </si>
  <si>
    <t>12 1 00 28230</t>
  </si>
  <si>
    <t>Подготовка документов, содержащих необходимые сведения для осуществления государственного кадастрового учета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 (Иные закупки товаров, работ и услуг для обеспечения государственных (муниципальных) нужд)</t>
  </si>
  <si>
    <t>12 1 00 28240</t>
  </si>
  <si>
    <t>Оценка рыночной стоимости объектов недвижимого и движимого имущества муниципальной собственности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 (Иные закупки товаров, работ и услуг для обеспечения государственных (муниципальных) нужд)</t>
  </si>
  <si>
    <t>12 1 00 28250</t>
  </si>
  <si>
    <t>Оценка рыночной стоимости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 (Иные закупки товаров, работ и услуг для обеспечения государственных (муниципальных) нужд)</t>
  </si>
  <si>
    <t>12 1 00 28260</t>
  </si>
  <si>
    <t>Реализация направления расходов по иным непрограммным мероприятиям в рамках непрограммных расходов органа местного самоуправления Дубовского сельского поселения (Иные закупки товаров, работ и услуг для обеспечения государственных (муниципальных) нужд)</t>
  </si>
  <si>
    <t>99 9 00 99990</t>
  </si>
  <si>
    <t>НАЦИОНАЛЬНАЯ ОБОРОНА</t>
  </si>
  <si>
    <t>02</t>
  </si>
  <si>
    <t>Мобилизационная и вневойсковая подготовка</t>
  </si>
  <si>
    <t>03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</si>
  <si>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Дубовского сельского поселения (Расходы на выплаты персоналу государственных (муниципальных) органов)</t>
  </si>
  <si>
    <t>99 9 00 51180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</si>
  <si>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</si>
  <si>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</si>
  <si>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</si>
  <si>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Дооснащение оборудованием, снаряжением и улучшение материально-технической базы Администрации Дубовского сельского поселения в рамках подпрограммы «Пожарная безопасность» муниципальной программы 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</si>
  <si>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>03 1 00 28060</t>
  </si>
  <si>
    <t>Другие вопросы в области национальной безопасности и правоохранительной деятельности</t>
  </si>
  <si>
    <t>14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</si>
  <si>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Дубовском сельском поселении» муниципальной программы Дубовского сельского поселения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</si>
  <si>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>02 2 00 28050</t>
  </si>
  <si>
    <t>НАЦИОНАЛЬНАЯ ЭКОНОМИКА</t>
  </si>
  <si>
    <t>Общеэкономические вопросы</t>
  </si>
  <si>
    <t>Организация проведения оплачиваемых общественных работ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 (Иные закупки товаров, работ и услуг для обеспечения государственных (муниципальных) нужд)</t>
  </si>
  <si>
    <t>07 1 00 28160</t>
  </si>
  <si>
    <t>Организации временного трудоустройства несовершеннолетних граждан в возрасте от 14 до 18 лет в свободное от учебы время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 (Иные закупки товаров, работ и услуг для обеспечения государственных (муниципальных) нужд)</t>
  </si>
  <si>
    <t>07 1 00 28170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</si>
  <si>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</si>
  <si>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</si>
  <si>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 в рамках подпрограммы «Развитие транспортной инфраструктуры Дубовского сельского поселения» муниципальной программы Дубовского сельского поселения «Развитие транспортной системы» (Иные закупки товаров, работ и услуг для обеспечения государственных (муниципальных) нужд)</t>
  </si>
  <si>
    <t>08 1 00 28400</t>
  </si>
  <si>
    <t>ЖИЛИЩНО-КОММУНАЛЬНОЕ ХОЗЯЙСТВО</t>
  </si>
  <si>
    <t>05</t>
  </si>
  <si>
    <t>Жилищное хозяйство</t>
  </si>
  <si>
    <t>Мероприятия по уплате взносов на капитальный ремонт общего имущества в многоквартирных жилых домах неблокированной застройки за муниципальные квартиры, расположенные в МКД и находящиеся в собственности Дубовского сельского поселения в рамках подпрограммы «Развитие жилищного хозяйства в Дубовском сельском поселении»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 (Иные закупки товаров, работ и услуг для обеспечения государственных (муниципальных) нужд)</t>
  </si>
  <si>
    <t>01 2 00 28340</t>
  </si>
  <si>
    <t>Благоустройство</t>
  </si>
  <si>
    <t>Мероприятия по улучшению благоустройства населенных пунктов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 (Иные закупки товаров, работ и услуг для обеспечения государственных (муниципальных) нужд)</t>
  </si>
  <si>
    <t>01 1 00 28020</t>
  </si>
  <si>
    <t>Мероприятия по уличному освещению населенных пунктов Дубовского сельского поселения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 (Иные закупки товаров, работ и услуг для обеспечения государственных (муниципальных) нужд)</t>
  </si>
  <si>
    <t>01 1 00 28030</t>
  </si>
  <si>
    <t>Мероприятие по повышению эффективности деятельности по обращению с отходами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</si>
  <si>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05 1 00 28090</t>
  </si>
  <si>
    <t>Мероприятие по организации работы в сфере использования, охраны, защиты зеленых насаждений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</si>
  <si>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05 1 00 28100</t>
  </si>
  <si>
    <t>Проведение мероприятий по регулированию численности безнадзорных животных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</si>
  <si>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05 1 00 28110</t>
  </si>
  <si>
    <t>Мероприятия по проведению благоустроительных работ по уборке прочих объектов благоустройства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</si>
  <si>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05 1 00 28120</t>
  </si>
  <si>
    <t>Мероприятия на проведение конкурса по благоустройству поселения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</si>
  <si>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05 1 00 28280</t>
  </si>
  <si>
    <t>Организация утилизации и переработки бытовых и промышленных отходов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</si>
  <si>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05 1 00 89010</t>
  </si>
  <si>
    <t>Мероприятия по борьбе с переносчиками природно-очаговых и особо опасных инфекций на территории Дубовского сельского поселения в рамках подпрограммы «Природно-очаговые мероприятия»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</si>
  <si>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05 2 00 28130</t>
  </si>
  <si>
    <t>ОБРАЗОВАНИЕ</t>
  </si>
  <si>
    <t>07</t>
  </si>
  <si>
    <t>Профессиональная подготовка, переподготовка и повышение квалификации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</si>
  <si>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 (Иные закупки товаров, работ и услуг для обеспечения государственных (муниципальных) нужд)</t>
  </si>
  <si>
    <t>10 1 00 28200</t>
  </si>
  <si>
    <t>КУЛЬТУРА, КИНЕМАТОГРАФИЯ</t>
  </si>
  <si>
    <t>08</t>
  </si>
  <si>
    <t>Культура</t>
  </si>
  <si>
    <t>Расходы на обеспечение деятельности (оказание услуг) муниципальных учреждений Дубовского сельского поселения в рамках подпрограммы «Развитие культуры» муниципальной программы Дубовского сельского поселения «Развитие культуры и туризма» (Субсидии бюджетным учреждениям)</t>
  </si>
  <si>
    <t>04 1 00 00590</t>
  </si>
  <si>
    <t>610</t>
  </si>
  <si>
    <t>СОЦИАЛЬНАЯ ПОЛИТИКА</t>
  </si>
  <si>
    <t>Пенсионное обеспечение</t>
  </si>
  <si>
    <t>Выплата муниципальной пенсии лицам, замещавшим муниципальные должности и муниципальные должности муниципальной службы в Дубовском сельском поселении в рамках подпрограммы «Пенсионное обеспечение лиц, замещавших муниципальные должности и муниципальные должности муниципальной службы в Дубовском сельском поселении» муниципальной программы Дубовского сельского поселения «Муниципальная политика» (Иные закупки товаров, работ и услуг для обеспечения государственных (муниципальных) нужд)</t>
  </si>
  <si>
    <t>10 2 00 28220</t>
  </si>
  <si>
    <t>Выплата муниципальной пенсии лицам, замещавшим муниципальные должности и муниципальные должности муниципальной службы в Дубовском сельском поселении в рамках подпрограммы «Пенсионное обеспечение лиц, замещавших муниципальные должности и муниципальные должности муниципальной службы в Дубовском сельском поселении» муниципальной программы Дубовского сельского поселения «Муниципальная политика» (Публичные нормативные социальные выплаты гражданам)</t>
  </si>
  <si>
    <t>310</t>
  </si>
  <si>
    <t>ФИЗИЧЕСКАЯ КУЛЬТУРА И СПОРТ</t>
  </si>
  <si>
    <t>Физическая культура</t>
  </si>
  <si>
    <t>Физическое воспитание населения Дубовского сельского поселения и обеспечение организации и проведения физкультурных и массовых спортивных мероприятий в рамках подпрограммы «Развитие физической культуры и массового спорта Дубовского сельского поселения» муниципальной программы Дубовского сельского поселения «Развитие физической культуры и спорта» (Иные закупки товаров, работ и услуг для обеспечения государственных (муниципальных) нужд)</t>
  </si>
  <si>
    <t>06 1 00 28150</t>
  </si>
  <si>
    <t>к решению Собрания депутатов</t>
  </si>
  <si>
    <t>Дубовского сельского поселения</t>
  </si>
  <si>
    <t>" О бюджете Дубовского сельского поселения</t>
  </si>
  <si>
    <t>Дубовского района  на 2018 год</t>
  </si>
  <si>
    <t xml:space="preserve">          и на плановый период 2019 и 2020 годов"</t>
  </si>
  <si>
    <t>Расходы на релизацию мероприятий по благоустройству общественных территорий Ростовской области в рамках подпрограммы   "Благоустройство общественных территорий Дубовского сельского поселения" муниципальной программы Дубовского сельского поселения " Формирование современной городской среды на территории Дубовского сельского поселения"</t>
  </si>
  <si>
    <t>Расходы на релизацию мероприятий по благоустройству дворовых территорий многоквартирных домов муниципальных образований Ростовской области в рамках подпрограммы   "Благоустройство дворовых территорий многоквартирных домов  Дубовского сельского поселения" муниципальной программы Дубовского сельского поселения " Формирование современной городской среды на территории Дубовского сельского поселения"</t>
  </si>
  <si>
    <t xml:space="preserve">Расходы на повышение заработной платы работников муниципальных учреждений культуры в рамках подпрограммы «Развитие культуры» муниципальной программы Дубовского сельского поселения «Развитие культуры и туризма» (Субсидии бюджетным учреждениям) </t>
  </si>
  <si>
    <t>04 1 00 S3850</t>
  </si>
  <si>
    <t xml:space="preserve">15 1 00 L5551 </t>
  </si>
  <si>
    <t xml:space="preserve">15 2 00 L5552 </t>
  </si>
  <si>
    <t>Приложение 8</t>
  </si>
  <si>
    <t>Распределение бюджетных ассигнований по разделам, подразделам, целевым статьям (муниципальным программам Дубовского сельского поселения и непрограммным направлениям деятельности), группам и подгруппам видов расходов классификации расходов местного бюджета  на 2018 год и на плановый период 2019 и 2020 годов</t>
  </si>
  <si>
    <t>2018 год</t>
  </si>
  <si>
    <t>2019 год</t>
  </si>
  <si>
    <t>2020 год</t>
  </si>
  <si>
    <t>Мероприятия по информационному обеспечению предпринимательства в рамках муниципальной программы Дубовского сельского поселения « Развитие и поддержка субъектов малого и среднего предпринимательства в Дубовском сельском поселении на 2015-2020 годы» (Иные закупки товаров, работ и услуг для обеспечения государственных (муниципальных) нужд)</t>
  </si>
  <si>
    <t>14 0 00 28490</t>
  </si>
  <si>
    <t xml:space="preserve">Председатель Собрания депутатов
Дубовского сельского поселения -      
глава Дубовского сельского поселения                            И.А. Сухорада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</si>
</sst>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10"/>
      <name val="Arial"/>
    </font>
    <font>
      <sz val="8"/>
      <name val="Arial Cyr"/>
    </font>
    <font>
      <b/>
      <sz val="14"/>
      <color indexed="0"/>
      <name val="Times New Roman"/>
    </font>
    <font>
      <sz val="14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4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/>
    </xf>
    <xf numFmtId="49" fontId="5" fillId="0" borderId="3" xfId="0" applyNumberFormat="1" applyFont="1" applyBorder="1" applyAlignment="1" applyProtection="1">
      <alignment horizontal="justify" vertical="center" wrapText="1"/>
    </xf>
    <xf numFmtId="165" fontId="5" fillId="0" borderId="3" xfId="0" applyNumberFormat="1" applyFont="1" applyBorder="1" applyAlignment="1" applyProtection="1">
      <alignment horizontal="right"/>
    </xf>
    <xf numFmtId="49" fontId="6" fillId="0" borderId="3" xfId="0" applyNumberFormat="1" applyFont="1" applyBorder="1" applyAlignment="1" applyProtection="1">
      <alignment horizontal="justify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165" fontId="6" fillId="0" borderId="3" xfId="0" applyNumberFormat="1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justify" vertical="center" wrapText="1"/>
    </xf>
    <xf numFmtId="165" fontId="6" fillId="0" borderId="3" xfId="0" applyNumberFormat="1" applyFont="1" applyBorder="1" applyAlignment="1" applyProtection="1">
      <alignment horizontal="right" vertical="center"/>
    </xf>
    <xf numFmtId="165" fontId="5" fillId="0" borderId="3" xfId="0" applyNumberFormat="1" applyFont="1" applyBorder="1" applyAlignment="1" applyProtection="1">
      <alignment horizontal="right" vertical="center"/>
    </xf>
    <xf numFmtId="49" fontId="8" fillId="0" borderId="3" xfId="0" applyNumberFormat="1" applyFont="1" applyBorder="1" applyAlignment="1" applyProtection="1">
      <alignment horizontal="center" vertical="center" wrapText="1"/>
    </xf>
    <xf numFmtId="164" fontId="8" fillId="0" borderId="3" xfId="0" applyNumberFormat="1" applyFont="1" applyBorder="1" applyAlignment="1" applyProtection="1">
      <alignment horizontal="justify" vertical="center" wrapText="1"/>
    </xf>
    <xf numFmtId="0" fontId="9" fillId="0" borderId="0" xfId="0" applyFont="1"/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165" fontId="8" fillId="0" borderId="3" xfId="0" applyNumberFormat="1" applyFont="1" applyBorder="1" applyAlignment="1" applyProtection="1">
      <alignment horizontal="right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9" fontId="5" fillId="0" borderId="2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164" fontId="3" fillId="0" borderId="0" xfId="0" applyNumberFormat="1" applyFont="1" applyBorder="1" applyAlignment="1" applyProtection="1">
      <alignment horizontal="center" vertical="center" wrapText="1"/>
    </xf>
    <xf numFmtId="9" fontId="7" fillId="0" borderId="0" xfId="1" applyFont="1" applyAlignment="1">
      <alignment horizontal="right"/>
    </xf>
    <xf numFmtId="0" fontId="7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tabSelected="1" topLeftCell="A75" workbookViewId="0">
      <selection activeCell="W82" sqref="W82"/>
    </sheetView>
  </sheetViews>
  <sheetFormatPr defaultRowHeight="10.199999999999999" customHeight="1" x14ac:dyDescent="0.25"/>
  <cols>
    <col min="1" max="1" width="44.44140625" customWidth="1"/>
    <col min="2" max="2" width="9.109375" customWidth="1"/>
    <col min="3" max="3" width="8.44140625" customWidth="1"/>
    <col min="4" max="4" width="16.77734375" customWidth="1"/>
    <col min="5" max="18" width="8.88671875" hidden="1" customWidth="1"/>
    <col min="19" max="19" width="10" customWidth="1"/>
    <col min="20" max="20" width="8.88671875" hidden="1" customWidth="1"/>
    <col min="21" max="22" width="11.88671875" customWidth="1"/>
    <col min="23" max="23" width="12.77734375" customWidth="1"/>
    <col min="24" max="26" width="8.88671875" hidden="1" customWidth="1"/>
  </cols>
  <sheetData>
    <row r="1" spans="1:26" ht="15.6" customHeight="1" x14ac:dyDescent="0.25"/>
    <row r="2" spans="1:26" ht="14.4" customHeight="1" x14ac:dyDescent="0.35">
      <c r="C2" s="24" t="s">
        <v>134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6" ht="13.8" customHeight="1" x14ac:dyDescent="0.35">
      <c r="D3" s="24" t="s">
        <v>123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6" ht="14.4" customHeight="1" x14ac:dyDescent="0.35">
      <c r="D4" s="24" t="s">
        <v>124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6" ht="12.6" customHeight="1" x14ac:dyDescent="0.35">
      <c r="D5" s="24" t="s">
        <v>125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6" ht="13.2" customHeight="1" x14ac:dyDescent="0.35">
      <c r="D6" s="26" t="s">
        <v>126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6" ht="14.4" customHeight="1" x14ac:dyDescent="0.35">
      <c r="C7" s="26" t="s">
        <v>127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6" ht="77.849999999999994" customHeight="1" x14ac:dyDescent="0.25">
      <c r="A8" s="25" t="s">
        <v>135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3.2" x14ac:dyDescent="0.25"/>
    <row r="10" spans="1:26" ht="33.6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 t="s">
        <v>0</v>
      </c>
      <c r="X10" s="1"/>
      <c r="Y10" s="1"/>
      <c r="Z10" s="1"/>
    </row>
    <row r="11" spans="1:26" ht="13.2" customHeight="1" x14ac:dyDescent="0.25">
      <c r="A11" s="19" t="s">
        <v>10</v>
      </c>
      <c r="B11" s="19" t="s">
        <v>6</v>
      </c>
      <c r="C11" s="19" t="s">
        <v>7</v>
      </c>
      <c r="D11" s="19" t="s">
        <v>8</v>
      </c>
      <c r="E11" s="19" t="s">
        <v>8</v>
      </c>
      <c r="F11" s="19" t="s">
        <v>8</v>
      </c>
      <c r="G11" s="19" t="s">
        <v>8</v>
      </c>
      <c r="H11" s="19" t="s">
        <v>8</v>
      </c>
      <c r="I11" s="19" t="s">
        <v>8</v>
      </c>
      <c r="J11" s="19" t="s">
        <v>8</v>
      </c>
      <c r="K11" s="19" t="s">
        <v>8</v>
      </c>
      <c r="L11" s="19" t="s">
        <v>8</v>
      </c>
      <c r="M11" s="19" t="s">
        <v>8</v>
      </c>
      <c r="N11" s="19" t="s">
        <v>8</v>
      </c>
      <c r="O11" s="19" t="s">
        <v>8</v>
      </c>
      <c r="P11" s="19" t="s">
        <v>8</v>
      </c>
      <c r="Q11" s="19" t="s">
        <v>8</v>
      </c>
      <c r="R11" s="19" t="s">
        <v>8</v>
      </c>
      <c r="S11" s="19" t="s">
        <v>9</v>
      </c>
      <c r="T11" s="19" t="s">
        <v>10</v>
      </c>
      <c r="U11" s="16" t="s">
        <v>136</v>
      </c>
      <c r="V11" s="16" t="s">
        <v>137</v>
      </c>
      <c r="W11" s="20" t="s">
        <v>138</v>
      </c>
      <c r="X11" s="23" t="s">
        <v>1</v>
      </c>
      <c r="Y11" s="23" t="s">
        <v>1</v>
      </c>
      <c r="Z11" s="22" t="s">
        <v>10</v>
      </c>
    </row>
    <row r="12" spans="1:26" ht="13.2" customHeight="1" x14ac:dyDescent="0.25">
      <c r="A12" s="19"/>
      <c r="B12" s="19" t="s">
        <v>2</v>
      </c>
      <c r="C12" s="19" t="s">
        <v>3</v>
      </c>
      <c r="D12" s="19" t="s">
        <v>4</v>
      </c>
      <c r="E12" s="19" t="s">
        <v>4</v>
      </c>
      <c r="F12" s="19" t="s">
        <v>4</v>
      </c>
      <c r="G12" s="19" t="s">
        <v>4</v>
      </c>
      <c r="H12" s="19" t="s">
        <v>4</v>
      </c>
      <c r="I12" s="19" t="s">
        <v>4</v>
      </c>
      <c r="J12" s="19" t="s">
        <v>4</v>
      </c>
      <c r="K12" s="19" t="s">
        <v>4</v>
      </c>
      <c r="L12" s="19" t="s">
        <v>4</v>
      </c>
      <c r="M12" s="19" t="s">
        <v>4</v>
      </c>
      <c r="N12" s="19" t="s">
        <v>4</v>
      </c>
      <c r="O12" s="19" t="s">
        <v>4</v>
      </c>
      <c r="P12" s="19" t="s">
        <v>4</v>
      </c>
      <c r="Q12" s="19" t="s">
        <v>4</v>
      </c>
      <c r="R12" s="19" t="s">
        <v>4</v>
      </c>
      <c r="S12" s="19" t="s">
        <v>5</v>
      </c>
      <c r="T12" s="19"/>
      <c r="U12" s="17"/>
      <c r="V12" s="17"/>
      <c r="W12" s="21"/>
      <c r="X12" s="23"/>
      <c r="Y12" s="23"/>
      <c r="Z12" s="22"/>
    </row>
    <row r="13" spans="1:26" ht="13.2" hidden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2"/>
      <c r="Y13" s="2"/>
      <c r="Z13" s="2"/>
    </row>
    <row r="14" spans="1:26" ht="16.649999999999999" customHeight="1" x14ac:dyDescent="0.3">
      <c r="A14" s="5" t="s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5" t="s">
        <v>11</v>
      </c>
      <c r="U14" s="6">
        <f>U15+U35+U38+U43+U49+U64+U67+U71+U75</f>
        <v>15881.3</v>
      </c>
      <c r="V14" s="6">
        <f>V15+V35+V38+V43+V49+V64+V67+V71+V75</f>
        <v>15298</v>
      </c>
      <c r="W14" s="6">
        <f>W15+W35+W38+W43+W49+W64+W67+W71+W75</f>
        <v>14549.8</v>
      </c>
      <c r="X14" s="6">
        <v>13418.2</v>
      </c>
      <c r="Y14" s="6">
        <v>13461.7</v>
      </c>
      <c r="Z14" s="5" t="s">
        <v>11</v>
      </c>
    </row>
    <row r="15" spans="1:26" ht="33.450000000000003" customHeight="1" x14ac:dyDescent="0.3">
      <c r="A15" s="5" t="s">
        <v>12</v>
      </c>
      <c r="B15" s="3" t="s">
        <v>13</v>
      </c>
      <c r="C15" s="3" t="s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5" t="s">
        <v>12</v>
      </c>
      <c r="U15" s="6">
        <f>U16+U25+U27</f>
        <v>7185.2</v>
      </c>
      <c r="V15" s="6">
        <f>V16+V25+V27</f>
        <v>6841.9999999999991</v>
      </c>
      <c r="W15" s="6">
        <f>W16+W25+W27</f>
        <v>7018.5999999999995</v>
      </c>
      <c r="X15" s="6">
        <v>6041.1</v>
      </c>
      <c r="Y15" s="6">
        <v>6269.7</v>
      </c>
      <c r="Z15" s="5" t="s">
        <v>12</v>
      </c>
    </row>
    <row r="16" spans="1:26" ht="100.2" customHeight="1" x14ac:dyDescent="0.3">
      <c r="A16" s="7" t="s">
        <v>15</v>
      </c>
      <c r="B16" s="8" t="s">
        <v>13</v>
      </c>
      <c r="C16" s="8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7" t="s">
        <v>15</v>
      </c>
      <c r="U16" s="11">
        <f>U17+U18+U19+U20+U21+U22+U23+U24</f>
        <v>6537.3</v>
      </c>
      <c r="V16" s="11">
        <f>V17+V18+V19+V20+V21+V22+V23+V24</f>
        <v>6194.0999999999995</v>
      </c>
      <c r="W16" s="11">
        <f>W17+W18+W19+W20+W21+W22+W23+W24</f>
        <v>6364.7</v>
      </c>
      <c r="X16" s="9">
        <v>5589.3</v>
      </c>
      <c r="Y16" s="9">
        <v>5745.8</v>
      </c>
      <c r="Z16" s="7" t="s">
        <v>15</v>
      </c>
    </row>
    <row r="17" spans="1:26" ht="200.55" customHeight="1" x14ac:dyDescent="0.3">
      <c r="A17" s="10" t="s">
        <v>17</v>
      </c>
      <c r="B17" s="8" t="s">
        <v>13</v>
      </c>
      <c r="C17" s="8" t="s">
        <v>16</v>
      </c>
      <c r="D17" s="8" t="s">
        <v>18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19</v>
      </c>
      <c r="T17" s="10" t="s">
        <v>17</v>
      </c>
      <c r="U17" s="11">
        <v>3</v>
      </c>
      <c r="V17" s="11">
        <v>3</v>
      </c>
      <c r="W17" s="11">
        <v>3</v>
      </c>
      <c r="X17" s="9">
        <v>3</v>
      </c>
      <c r="Y17" s="9">
        <v>3</v>
      </c>
      <c r="Z17" s="10" t="s">
        <v>17</v>
      </c>
    </row>
    <row r="18" spans="1:26" ht="200.55" customHeight="1" x14ac:dyDescent="0.3">
      <c r="A18" s="10" t="s">
        <v>41</v>
      </c>
      <c r="B18" s="8" t="s">
        <v>13</v>
      </c>
      <c r="C18" s="13" t="s">
        <v>16</v>
      </c>
      <c r="D18" s="8" t="s">
        <v>42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 t="s">
        <v>19</v>
      </c>
      <c r="T18" s="10" t="s">
        <v>41</v>
      </c>
      <c r="U18" s="11">
        <v>10</v>
      </c>
      <c r="V18" s="11">
        <v>10</v>
      </c>
      <c r="W18" s="11">
        <v>10</v>
      </c>
      <c r="X18" s="9"/>
      <c r="Y18" s="9"/>
      <c r="Z18" s="10"/>
    </row>
    <row r="19" spans="1:26" ht="150.44999999999999" customHeight="1" x14ac:dyDescent="0.3">
      <c r="A19" s="10" t="s">
        <v>20</v>
      </c>
      <c r="B19" s="8" t="s">
        <v>13</v>
      </c>
      <c r="C19" s="8" t="s">
        <v>16</v>
      </c>
      <c r="D19" s="8" t="s">
        <v>21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19</v>
      </c>
      <c r="T19" s="10" t="s">
        <v>20</v>
      </c>
      <c r="U19" s="11">
        <v>10</v>
      </c>
      <c r="V19" s="11">
        <v>10</v>
      </c>
      <c r="W19" s="11">
        <v>10</v>
      </c>
      <c r="X19" s="9"/>
      <c r="Y19" s="9"/>
      <c r="Z19" s="10" t="s">
        <v>20</v>
      </c>
    </row>
    <row r="20" spans="1:26" ht="183.9" customHeight="1" x14ac:dyDescent="0.3">
      <c r="A20" s="10" t="s">
        <v>22</v>
      </c>
      <c r="B20" s="8" t="s">
        <v>13</v>
      </c>
      <c r="C20" s="8" t="s">
        <v>16</v>
      </c>
      <c r="D20" s="8" t="s">
        <v>23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 t="s">
        <v>24</v>
      </c>
      <c r="T20" s="10" t="s">
        <v>22</v>
      </c>
      <c r="U20" s="11">
        <v>5247.9</v>
      </c>
      <c r="V20" s="11">
        <v>5101.3999999999996</v>
      </c>
      <c r="W20" s="11">
        <v>5256.9</v>
      </c>
      <c r="X20" s="9">
        <v>4645.3</v>
      </c>
      <c r="Y20" s="9">
        <v>4788</v>
      </c>
      <c r="Z20" s="10" t="s">
        <v>22</v>
      </c>
    </row>
    <row r="21" spans="1:26" ht="167.1" customHeight="1" x14ac:dyDescent="0.3">
      <c r="A21" s="10" t="s">
        <v>25</v>
      </c>
      <c r="B21" s="8" t="s">
        <v>13</v>
      </c>
      <c r="C21" s="8" t="s">
        <v>16</v>
      </c>
      <c r="D21" s="8" t="s">
        <v>26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 t="s">
        <v>24</v>
      </c>
      <c r="T21" s="10" t="s">
        <v>25</v>
      </c>
      <c r="U21" s="11">
        <v>8.1</v>
      </c>
      <c r="V21" s="11">
        <v>8.1</v>
      </c>
      <c r="W21" s="11">
        <v>8.1</v>
      </c>
      <c r="X21" s="9">
        <v>8.1</v>
      </c>
      <c r="Y21" s="9">
        <v>8.1</v>
      </c>
      <c r="Z21" s="10" t="s">
        <v>25</v>
      </c>
    </row>
    <row r="22" spans="1:26" ht="183.9" customHeight="1" x14ac:dyDescent="0.3">
      <c r="A22" s="10" t="s">
        <v>27</v>
      </c>
      <c r="B22" s="8" t="s">
        <v>13</v>
      </c>
      <c r="C22" s="8" t="s">
        <v>16</v>
      </c>
      <c r="D22" s="8" t="s">
        <v>26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19</v>
      </c>
      <c r="T22" s="10" t="s">
        <v>27</v>
      </c>
      <c r="U22" s="11">
        <v>1242.0999999999999</v>
      </c>
      <c r="V22" s="11">
        <v>1045.4000000000001</v>
      </c>
      <c r="W22" s="11">
        <v>1060.5</v>
      </c>
      <c r="X22" s="9">
        <v>916.7</v>
      </c>
      <c r="Y22" s="9">
        <v>930.5</v>
      </c>
      <c r="Z22" s="10" t="s">
        <v>27</v>
      </c>
    </row>
    <row r="23" spans="1:26" ht="150.44999999999999" customHeight="1" x14ac:dyDescent="0.3">
      <c r="A23" s="7" t="s">
        <v>28</v>
      </c>
      <c r="B23" s="8" t="s">
        <v>13</v>
      </c>
      <c r="C23" s="8" t="s">
        <v>16</v>
      </c>
      <c r="D23" s="8" t="s">
        <v>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 t="s">
        <v>29</v>
      </c>
      <c r="T23" s="7" t="s">
        <v>28</v>
      </c>
      <c r="U23" s="11">
        <v>16</v>
      </c>
      <c r="V23" s="11">
        <v>16</v>
      </c>
      <c r="W23" s="11">
        <v>16</v>
      </c>
      <c r="X23" s="9">
        <v>16</v>
      </c>
      <c r="Y23" s="9">
        <v>16</v>
      </c>
      <c r="Z23" s="7" t="s">
        <v>28</v>
      </c>
    </row>
    <row r="24" spans="1:26" ht="317.55" customHeight="1" x14ac:dyDescent="0.3">
      <c r="A24" s="10" t="s">
        <v>30</v>
      </c>
      <c r="B24" s="8" t="s">
        <v>13</v>
      </c>
      <c r="C24" s="8" t="s">
        <v>16</v>
      </c>
      <c r="D24" s="8" t="s">
        <v>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 t="s">
        <v>19</v>
      </c>
      <c r="T24" s="10" t="s">
        <v>30</v>
      </c>
      <c r="U24" s="11">
        <v>0.2</v>
      </c>
      <c r="V24" s="11">
        <v>0.2</v>
      </c>
      <c r="W24" s="11">
        <v>0.2</v>
      </c>
      <c r="X24" s="9">
        <v>0.2</v>
      </c>
      <c r="Y24" s="9">
        <v>0.2</v>
      </c>
      <c r="Z24" s="10" t="s">
        <v>30</v>
      </c>
    </row>
    <row r="25" spans="1:26" ht="16.649999999999999" customHeight="1" x14ac:dyDescent="0.3">
      <c r="A25" s="7" t="s">
        <v>32</v>
      </c>
      <c r="B25" s="8" t="s">
        <v>13</v>
      </c>
      <c r="C25" s="8" t="s">
        <v>33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7" t="s">
        <v>32</v>
      </c>
      <c r="U25" s="11">
        <v>5</v>
      </c>
      <c r="V25" s="11">
        <v>5</v>
      </c>
      <c r="W25" s="11">
        <v>5</v>
      </c>
      <c r="X25" s="9">
        <v>5</v>
      </c>
      <c r="Y25" s="9">
        <v>5</v>
      </c>
      <c r="Z25" s="7" t="s">
        <v>32</v>
      </c>
    </row>
    <row r="26" spans="1:26" ht="133.65" customHeight="1" x14ac:dyDescent="0.3">
      <c r="A26" s="7" t="s">
        <v>34</v>
      </c>
      <c r="B26" s="8" t="s">
        <v>13</v>
      </c>
      <c r="C26" s="8" t="s">
        <v>33</v>
      </c>
      <c r="D26" s="8" t="s">
        <v>35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 t="s">
        <v>36</v>
      </c>
      <c r="T26" s="7" t="s">
        <v>34</v>
      </c>
      <c r="U26" s="11">
        <v>5</v>
      </c>
      <c r="V26" s="11">
        <v>5</v>
      </c>
      <c r="W26" s="11">
        <v>5</v>
      </c>
      <c r="X26" s="9">
        <v>5</v>
      </c>
      <c r="Y26" s="9">
        <v>5</v>
      </c>
      <c r="Z26" s="7" t="s">
        <v>34</v>
      </c>
    </row>
    <row r="27" spans="1:26" ht="33.450000000000003" customHeight="1" x14ac:dyDescent="0.3">
      <c r="A27" s="7" t="s">
        <v>37</v>
      </c>
      <c r="B27" s="8" t="s">
        <v>13</v>
      </c>
      <c r="C27" s="8" t="s">
        <v>38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7" t="s">
        <v>37</v>
      </c>
      <c r="U27" s="11">
        <f t="shared" ref="U27:V27" si="0">U28+U29+U30+U31+U32+U33+U34</f>
        <v>642.9</v>
      </c>
      <c r="V27" s="11">
        <f t="shared" si="0"/>
        <v>642.9</v>
      </c>
      <c r="W27" s="11">
        <f>W28+W29+W30+W31+W32+W33+W34</f>
        <v>648.9</v>
      </c>
      <c r="X27" s="9">
        <v>446.8</v>
      </c>
      <c r="Y27" s="9">
        <v>518.9</v>
      </c>
      <c r="Z27" s="7" t="s">
        <v>37</v>
      </c>
    </row>
    <row r="28" spans="1:26" ht="234" customHeight="1" x14ac:dyDescent="0.3">
      <c r="A28" s="10" t="s">
        <v>39</v>
      </c>
      <c r="B28" s="8" t="s">
        <v>13</v>
      </c>
      <c r="C28" s="8" t="s">
        <v>38</v>
      </c>
      <c r="D28" s="8" t="s">
        <v>40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 t="s">
        <v>29</v>
      </c>
      <c r="T28" s="10" t="s">
        <v>39</v>
      </c>
      <c r="U28" s="11">
        <v>20</v>
      </c>
      <c r="V28" s="11">
        <v>20</v>
      </c>
      <c r="W28" s="11">
        <v>20</v>
      </c>
      <c r="X28" s="9">
        <v>20</v>
      </c>
      <c r="Y28" s="9">
        <v>20</v>
      </c>
      <c r="Z28" s="10" t="s">
        <v>39</v>
      </c>
    </row>
    <row r="29" spans="1:26" ht="234" customHeight="1" x14ac:dyDescent="0.3">
      <c r="A29" s="10" t="s">
        <v>43</v>
      </c>
      <c r="B29" s="8" t="s">
        <v>13</v>
      </c>
      <c r="C29" s="8" t="s">
        <v>38</v>
      </c>
      <c r="D29" s="8" t="s">
        <v>44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19</v>
      </c>
      <c r="T29" s="10" t="s">
        <v>43</v>
      </c>
      <c r="U29" s="11">
        <v>100</v>
      </c>
      <c r="V29" s="11">
        <v>100</v>
      </c>
      <c r="W29" s="11">
        <v>100</v>
      </c>
      <c r="X29" s="9">
        <v>50</v>
      </c>
      <c r="Y29" s="9">
        <v>100</v>
      </c>
      <c r="Z29" s="10" t="s">
        <v>43</v>
      </c>
    </row>
    <row r="30" spans="1:26" ht="234" customHeight="1" x14ac:dyDescent="0.3">
      <c r="A30" s="10" t="s">
        <v>45</v>
      </c>
      <c r="B30" s="8" t="s">
        <v>13</v>
      </c>
      <c r="C30" s="8" t="s">
        <v>38</v>
      </c>
      <c r="D30" s="8" t="s">
        <v>46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 t="s">
        <v>19</v>
      </c>
      <c r="T30" s="10" t="s">
        <v>45</v>
      </c>
      <c r="U30" s="11">
        <v>200</v>
      </c>
      <c r="V30" s="11">
        <v>200</v>
      </c>
      <c r="W30" s="11">
        <v>200</v>
      </c>
      <c r="X30" s="9">
        <v>97.9</v>
      </c>
      <c r="Y30" s="9">
        <v>100</v>
      </c>
      <c r="Z30" s="10" t="s">
        <v>45</v>
      </c>
    </row>
    <row r="31" spans="1:26" ht="234" customHeight="1" x14ac:dyDescent="0.3">
      <c r="A31" s="10" t="s">
        <v>47</v>
      </c>
      <c r="B31" s="8" t="s">
        <v>13</v>
      </c>
      <c r="C31" s="8" t="s">
        <v>38</v>
      </c>
      <c r="D31" s="8" t="s">
        <v>48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 t="s">
        <v>19</v>
      </c>
      <c r="T31" s="10" t="s">
        <v>47</v>
      </c>
      <c r="U31" s="11">
        <v>15</v>
      </c>
      <c r="V31" s="11">
        <v>15</v>
      </c>
      <c r="W31" s="11">
        <v>15</v>
      </c>
      <c r="X31" s="9">
        <v>15</v>
      </c>
      <c r="Y31" s="9">
        <v>15</v>
      </c>
      <c r="Z31" s="10" t="s">
        <v>47</v>
      </c>
    </row>
    <row r="32" spans="1:26" ht="184.2" customHeight="1" x14ac:dyDescent="0.3">
      <c r="A32" s="14" t="s">
        <v>49</v>
      </c>
      <c r="B32" s="8" t="s">
        <v>13</v>
      </c>
      <c r="C32" s="8" t="s">
        <v>38</v>
      </c>
      <c r="D32" s="8" t="s">
        <v>50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19</v>
      </c>
      <c r="T32" s="10" t="s">
        <v>49</v>
      </c>
      <c r="U32" s="11">
        <v>6</v>
      </c>
      <c r="V32" s="11">
        <v>6</v>
      </c>
      <c r="W32" s="11">
        <v>6</v>
      </c>
      <c r="X32" s="9">
        <v>6</v>
      </c>
      <c r="Y32" s="9">
        <v>6</v>
      </c>
      <c r="Z32" s="10" t="s">
        <v>49</v>
      </c>
    </row>
    <row r="33" spans="1:26" ht="166.8" customHeight="1" x14ac:dyDescent="0.3">
      <c r="A33" s="14" t="s">
        <v>139</v>
      </c>
      <c r="B33" s="13" t="s">
        <v>13</v>
      </c>
      <c r="C33" s="13" t="s">
        <v>38</v>
      </c>
      <c r="D33" s="13" t="s">
        <v>140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3" t="s">
        <v>19</v>
      </c>
      <c r="T33" s="10"/>
      <c r="U33" s="11">
        <v>0</v>
      </c>
      <c r="V33" s="11">
        <v>0</v>
      </c>
      <c r="W33" s="11">
        <v>6</v>
      </c>
      <c r="X33" s="9"/>
      <c r="Y33" s="9"/>
      <c r="Z33" s="10"/>
    </row>
    <row r="34" spans="1:26" ht="167.1" customHeight="1" x14ac:dyDescent="0.3">
      <c r="A34" s="7" t="s">
        <v>51</v>
      </c>
      <c r="B34" s="8" t="s">
        <v>13</v>
      </c>
      <c r="C34" s="8" t="s">
        <v>38</v>
      </c>
      <c r="D34" s="8" t="s">
        <v>52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 t="s">
        <v>19</v>
      </c>
      <c r="T34" s="7" t="s">
        <v>51</v>
      </c>
      <c r="U34" s="11">
        <v>301.89999999999998</v>
      </c>
      <c r="V34" s="11">
        <v>301.89999999999998</v>
      </c>
      <c r="W34" s="11">
        <v>301.89999999999998</v>
      </c>
      <c r="X34" s="9">
        <v>247.9</v>
      </c>
      <c r="Y34" s="9">
        <v>247.9</v>
      </c>
      <c r="Z34" s="7" t="s">
        <v>51</v>
      </c>
    </row>
    <row r="35" spans="1:26" ht="16.649999999999999" customHeight="1" x14ac:dyDescent="0.3">
      <c r="A35" s="5" t="s">
        <v>53</v>
      </c>
      <c r="B35" s="3" t="s">
        <v>54</v>
      </c>
      <c r="C35" s="3" t="s">
        <v>14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5" t="s">
        <v>53</v>
      </c>
      <c r="U35" s="12">
        <f>U36</f>
        <v>189.5</v>
      </c>
      <c r="V35" s="12">
        <f t="shared" ref="V35:W36" si="1">V36</f>
        <v>191.6</v>
      </c>
      <c r="W35" s="12">
        <f t="shared" si="1"/>
        <v>198.5</v>
      </c>
      <c r="X35" s="6">
        <v>346.7</v>
      </c>
      <c r="Y35" s="6">
        <v>346.7</v>
      </c>
      <c r="Z35" s="5" t="s">
        <v>53</v>
      </c>
    </row>
    <row r="36" spans="1:26" ht="33.450000000000003" customHeight="1" x14ac:dyDescent="0.3">
      <c r="A36" s="7" t="s">
        <v>55</v>
      </c>
      <c r="B36" s="8" t="s">
        <v>54</v>
      </c>
      <c r="C36" s="8" t="s">
        <v>56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7" t="s">
        <v>55</v>
      </c>
      <c r="U36" s="11">
        <f>U37</f>
        <v>189.5</v>
      </c>
      <c r="V36" s="11">
        <f t="shared" si="1"/>
        <v>191.6</v>
      </c>
      <c r="W36" s="11">
        <f t="shared" si="1"/>
        <v>198.5</v>
      </c>
      <c r="X36" s="9">
        <v>346.7</v>
      </c>
      <c r="Y36" s="9">
        <v>346.7</v>
      </c>
      <c r="Z36" s="7" t="s">
        <v>55</v>
      </c>
    </row>
    <row r="37" spans="1:26" ht="183.9" customHeight="1" x14ac:dyDescent="0.3">
      <c r="A37" s="10" t="s">
        <v>57</v>
      </c>
      <c r="B37" s="8" t="s">
        <v>54</v>
      </c>
      <c r="C37" s="8" t="s">
        <v>56</v>
      </c>
      <c r="D37" s="8" t="s">
        <v>58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 t="s">
        <v>24</v>
      </c>
      <c r="T37" s="10" t="s">
        <v>57</v>
      </c>
      <c r="U37" s="11">
        <v>189.5</v>
      </c>
      <c r="V37" s="11">
        <v>191.6</v>
      </c>
      <c r="W37" s="11">
        <v>198.5</v>
      </c>
      <c r="X37" s="9">
        <v>346.7</v>
      </c>
      <c r="Y37" s="9">
        <v>346.7</v>
      </c>
      <c r="Z37" s="10" t="s">
        <v>57</v>
      </c>
    </row>
    <row r="38" spans="1:26" ht="50.1" customHeight="1" x14ac:dyDescent="0.3">
      <c r="A38" s="5" t="s">
        <v>59</v>
      </c>
      <c r="B38" s="3" t="s">
        <v>56</v>
      </c>
      <c r="C38" s="3" t="s">
        <v>14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" t="s">
        <v>59</v>
      </c>
      <c r="U38" s="12">
        <v>26.3</v>
      </c>
      <c r="V38" s="12">
        <v>26.3</v>
      </c>
      <c r="W38" s="12">
        <v>26.3</v>
      </c>
      <c r="X38" s="6">
        <v>26.3</v>
      </c>
      <c r="Y38" s="6">
        <v>26.3</v>
      </c>
      <c r="Z38" s="5" t="s">
        <v>59</v>
      </c>
    </row>
    <row r="39" spans="1:26" ht="33.450000000000003" customHeight="1" x14ac:dyDescent="0.3">
      <c r="A39" s="7" t="s">
        <v>60</v>
      </c>
      <c r="B39" s="8" t="s">
        <v>56</v>
      </c>
      <c r="C39" s="8" t="s">
        <v>61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7" t="s">
        <v>60</v>
      </c>
      <c r="U39" s="11">
        <v>21.3</v>
      </c>
      <c r="V39" s="11">
        <v>21.3</v>
      </c>
      <c r="W39" s="11">
        <v>21.3</v>
      </c>
      <c r="X39" s="9">
        <v>21.3</v>
      </c>
      <c r="Y39" s="9">
        <v>21.3</v>
      </c>
      <c r="Z39" s="7" t="s">
        <v>60</v>
      </c>
    </row>
    <row r="40" spans="1:26" ht="267.45" customHeight="1" x14ac:dyDescent="0.3">
      <c r="A40" s="10" t="s">
        <v>62</v>
      </c>
      <c r="B40" s="8" t="s">
        <v>56</v>
      </c>
      <c r="C40" s="8" t="s">
        <v>61</v>
      </c>
      <c r="D40" s="8" t="s">
        <v>63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 t="s">
        <v>19</v>
      </c>
      <c r="T40" s="10" t="s">
        <v>62</v>
      </c>
      <c r="U40" s="11">
        <v>21.3</v>
      </c>
      <c r="V40" s="11">
        <v>21.3</v>
      </c>
      <c r="W40" s="11">
        <v>21.3</v>
      </c>
      <c r="X40" s="9">
        <v>21.3</v>
      </c>
      <c r="Y40" s="9">
        <v>21.3</v>
      </c>
      <c r="Z40" s="10" t="s">
        <v>62</v>
      </c>
    </row>
    <row r="41" spans="1:26" ht="50.1" customHeight="1" x14ac:dyDescent="0.3">
      <c r="A41" s="7" t="s">
        <v>64</v>
      </c>
      <c r="B41" s="8" t="s">
        <v>56</v>
      </c>
      <c r="C41" s="8" t="s">
        <v>65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7" t="s">
        <v>64</v>
      </c>
      <c r="U41" s="11">
        <v>5</v>
      </c>
      <c r="V41" s="11">
        <v>5</v>
      </c>
      <c r="W41" s="11">
        <v>5</v>
      </c>
      <c r="X41" s="9">
        <v>5</v>
      </c>
      <c r="Y41" s="9">
        <v>5</v>
      </c>
      <c r="Z41" s="7" t="s">
        <v>64</v>
      </c>
    </row>
    <row r="42" spans="1:26" ht="250.65" customHeight="1" x14ac:dyDescent="0.3">
      <c r="A42" s="10" t="s">
        <v>66</v>
      </c>
      <c r="B42" s="8" t="s">
        <v>56</v>
      </c>
      <c r="C42" s="8" t="s">
        <v>65</v>
      </c>
      <c r="D42" s="8" t="s">
        <v>67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 t="s">
        <v>19</v>
      </c>
      <c r="T42" s="10" t="s">
        <v>66</v>
      </c>
      <c r="U42" s="11">
        <v>5</v>
      </c>
      <c r="V42" s="11">
        <v>5</v>
      </c>
      <c r="W42" s="11">
        <v>5</v>
      </c>
      <c r="X42" s="9">
        <v>5</v>
      </c>
      <c r="Y42" s="9">
        <v>5</v>
      </c>
      <c r="Z42" s="10" t="s">
        <v>66</v>
      </c>
    </row>
    <row r="43" spans="1:26" ht="16.649999999999999" customHeight="1" x14ac:dyDescent="0.3">
      <c r="A43" s="5" t="s">
        <v>68</v>
      </c>
      <c r="B43" s="3" t="s">
        <v>16</v>
      </c>
      <c r="C43" s="3" t="s">
        <v>14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5" t="s">
        <v>68</v>
      </c>
      <c r="U43" s="12">
        <f>U44+U47</f>
        <v>794.4</v>
      </c>
      <c r="V43" s="12">
        <f>V44+V47</f>
        <v>702.9</v>
      </c>
      <c r="W43" s="12">
        <f>W44+W47</f>
        <v>614.4</v>
      </c>
      <c r="X43" s="6">
        <v>265</v>
      </c>
      <c r="Y43" s="6">
        <v>265</v>
      </c>
      <c r="Z43" s="5" t="s">
        <v>68</v>
      </c>
    </row>
    <row r="44" spans="1:26" ht="16.649999999999999" customHeight="1" x14ac:dyDescent="0.3">
      <c r="A44" s="7" t="s">
        <v>69</v>
      </c>
      <c r="B44" s="8" t="s">
        <v>16</v>
      </c>
      <c r="C44" s="8" t="s">
        <v>13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7" t="s">
        <v>69</v>
      </c>
      <c r="U44" s="11">
        <f>U45+U46</f>
        <v>356.5</v>
      </c>
      <c r="V44" s="11">
        <f>V45+V46</f>
        <v>265</v>
      </c>
      <c r="W44" s="11">
        <f>W45+W46</f>
        <v>176.5</v>
      </c>
      <c r="X44" s="9">
        <v>265</v>
      </c>
      <c r="Y44" s="9">
        <v>265</v>
      </c>
      <c r="Z44" s="7" t="s">
        <v>69</v>
      </c>
    </row>
    <row r="45" spans="1:26" ht="200.55" customHeight="1" x14ac:dyDescent="0.3">
      <c r="A45" s="10" t="s">
        <v>70</v>
      </c>
      <c r="B45" s="8" t="s">
        <v>16</v>
      </c>
      <c r="C45" s="8" t="s">
        <v>13</v>
      </c>
      <c r="D45" s="8" t="s">
        <v>71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 t="s">
        <v>19</v>
      </c>
      <c r="T45" s="10" t="s">
        <v>70</v>
      </c>
      <c r="U45" s="11">
        <v>296.5</v>
      </c>
      <c r="V45" s="11">
        <v>235</v>
      </c>
      <c r="W45" s="11">
        <v>146.5</v>
      </c>
      <c r="X45" s="9">
        <v>205</v>
      </c>
      <c r="Y45" s="9">
        <v>205</v>
      </c>
      <c r="Z45" s="10" t="s">
        <v>70</v>
      </c>
    </row>
    <row r="46" spans="1:26" ht="250.65" customHeight="1" x14ac:dyDescent="0.3">
      <c r="A46" s="10" t="s">
        <v>72</v>
      </c>
      <c r="B46" s="8" t="s">
        <v>16</v>
      </c>
      <c r="C46" s="8" t="s">
        <v>13</v>
      </c>
      <c r="D46" s="8" t="s">
        <v>73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 t="s">
        <v>19</v>
      </c>
      <c r="T46" s="10" t="s">
        <v>72</v>
      </c>
      <c r="U46" s="11">
        <v>60</v>
      </c>
      <c r="V46" s="11">
        <v>30</v>
      </c>
      <c r="W46" s="11">
        <v>30</v>
      </c>
      <c r="X46" s="9">
        <v>60</v>
      </c>
      <c r="Y46" s="9">
        <v>60</v>
      </c>
      <c r="Z46" s="10" t="s">
        <v>72</v>
      </c>
    </row>
    <row r="47" spans="1:26" ht="33.450000000000003" customHeight="1" x14ac:dyDescent="0.3">
      <c r="A47" s="7" t="s">
        <v>74</v>
      </c>
      <c r="B47" s="8" t="s">
        <v>16</v>
      </c>
      <c r="C47" s="8" t="s">
        <v>75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7" t="s">
        <v>74</v>
      </c>
      <c r="U47" s="11">
        <f>U48</f>
        <v>437.9</v>
      </c>
      <c r="V47" s="11">
        <f>V48</f>
        <v>437.9</v>
      </c>
      <c r="W47" s="11">
        <f>W48</f>
        <v>437.9</v>
      </c>
      <c r="X47" s="9"/>
      <c r="Y47" s="9"/>
      <c r="Z47" s="7" t="s">
        <v>74</v>
      </c>
    </row>
    <row r="48" spans="1:26" ht="234" customHeight="1" x14ac:dyDescent="0.3">
      <c r="A48" s="10" t="s">
        <v>76</v>
      </c>
      <c r="B48" s="8" t="s">
        <v>16</v>
      </c>
      <c r="C48" s="8" t="s">
        <v>75</v>
      </c>
      <c r="D48" s="8" t="s">
        <v>77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 t="s">
        <v>19</v>
      </c>
      <c r="T48" s="10" t="s">
        <v>76</v>
      </c>
      <c r="U48" s="11">
        <v>437.9</v>
      </c>
      <c r="V48" s="11">
        <v>437.9</v>
      </c>
      <c r="W48" s="11">
        <v>437.9</v>
      </c>
      <c r="X48" s="9"/>
      <c r="Y48" s="9"/>
      <c r="Z48" s="10" t="s">
        <v>76</v>
      </c>
    </row>
    <row r="49" spans="1:26" ht="33.450000000000003" customHeight="1" x14ac:dyDescent="0.3">
      <c r="A49" s="5" t="s">
        <v>78</v>
      </c>
      <c r="B49" s="3" t="s">
        <v>79</v>
      </c>
      <c r="C49" s="3" t="s">
        <v>14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5" t="s">
        <v>78</v>
      </c>
      <c r="U49" s="12">
        <f>U50+U52</f>
        <v>6158.2</v>
      </c>
      <c r="V49" s="12">
        <f>V50+V52</f>
        <v>6012.5</v>
      </c>
      <c r="W49" s="12">
        <f>W50+W52</f>
        <v>5049.5</v>
      </c>
      <c r="X49" s="6">
        <v>5712.2</v>
      </c>
      <c r="Y49" s="6">
        <v>5501.1</v>
      </c>
      <c r="Z49" s="5" t="s">
        <v>78</v>
      </c>
    </row>
    <row r="50" spans="1:26" ht="16.649999999999999" customHeight="1" x14ac:dyDescent="0.3">
      <c r="A50" s="7" t="s">
        <v>80</v>
      </c>
      <c r="B50" s="8" t="s">
        <v>79</v>
      </c>
      <c r="C50" s="8" t="s">
        <v>13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7" t="s">
        <v>80</v>
      </c>
      <c r="U50" s="11">
        <f>U51</f>
        <v>26.2</v>
      </c>
      <c r="V50" s="11">
        <f>V51</f>
        <v>26.2</v>
      </c>
      <c r="W50" s="11">
        <f>W51</f>
        <v>26.2</v>
      </c>
      <c r="X50" s="9">
        <v>22.7</v>
      </c>
      <c r="Y50" s="9">
        <v>22.7</v>
      </c>
      <c r="Z50" s="7" t="s">
        <v>80</v>
      </c>
    </row>
    <row r="51" spans="1:26" ht="334.35" customHeight="1" x14ac:dyDescent="0.3">
      <c r="A51" s="10" t="s">
        <v>81</v>
      </c>
      <c r="B51" s="8" t="s">
        <v>79</v>
      </c>
      <c r="C51" s="8" t="s">
        <v>13</v>
      </c>
      <c r="D51" s="8" t="s">
        <v>82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 t="s">
        <v>19</v>
      </c>
      <c r="T51" s="10" t="s">
        <v>81</v>
      </c>
      <c r="U51" s="11">
        <v>26.2</v>
      </c>
      <c r="V51" s="11">
        <v>26.2</v>
      </c>
      <c r="W51" s="11">
        <v>26.2</v>
      </c>
      <c r="X51" s="9">
        <v>22.7</v>
      </c>
      <c r="Y51" s="9">
        <v>22.7</v>
      </c>
      <c r="Z51" s="10" t="s">
        <v>81</v>
      </c>
    </row>
    <row r="52" spans="1:26" ht="16.649999999999999" customHeight="1" x14ac:dyDescent="0.3">
      <c r="A52" s="7" t="s">
        <v>83</v>
      </c>
      <c r="B52" s="8" t="s">
        <v>79</v>
      </c>
      <c r="C52" s="8" t="s">
        <v>56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7" t="s">
        <v>83</v>
      </c>
      <c r="U52" s="11">
        <f>U53+U54+U55+U56+U57+U58+U59+U60+U61+U62+U63</f>
        <v>6132</v>
      </c>
      <c r="V52" s="11">
        <f>V53+V54+V55+V56+V57+V58+V59+V60+V61+V62+V63</f>
        <v>5986.3</v>
      </c>
      <c r="W52" s="11">
        <f>W53+W54+W55+W56+W57+W58+W59+W60+W61+W62+W63</f>
        <v>5023.3</v>
      </c>
      <c r="X52" s="9">
        <v>5689.5</v>
      </c>
      <c r="Y52" s="9">
        <v>5478.4</v>
      </c>
      <c r="Z52" s="7" t="s">
        <v>83</v>
      </c>
    </row>
    <row r="53" spans="1:26" ht="267.45" customHeight="1" x14ac:dyDescent="0.3">
      <c r="A53" s="10" t="s">
        <v>84</v>
      </c>
      <c r="B53" s="8" t="s">
        <v>79</v>
      </c>
      <c r="C53" s="8" t="s">
        <v>56</v>
      </c>
      <c r="D53" s="8" t="s">
        <v>85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 t="s">
        <v>19</v>
      </c>
      <c r="T53" s="10" t="s">
        <v>84</v>
      </c>
      <c r="U53" s="11">
        <v>345</v>
      </c>
      <c r="V53" s="11">
        <v>100</v>
      </c>
      <c r="W53" s="11">
        <v>100</v>
      </c>
      <c r="X53" s="9">
        <v>458.5</v>
      </c>
      <c r="Y53" s="9">
        <v>458.5</v>
      </c>
      <c r="Z53" s="10" t="s">
        <v>84</v>
      </c>
    </row>
    <row r="54" spans="1:26" ht="284.10000000000002" customHeight="1" x14ac:dyDescent="0.3">
      <c r="A54" s="10" t="s">
        <v>86</v>
      </c>
      <c r="B54" s="8" t="s">
        <v>79</v>
      </c>
      <c r="C54" s="8" t="s">
        <v>56</v>
      </c>
      <c r="D54" s="8" t="s">
        <v>87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 t="s">
        <v>19</v>
      </c>
      <c r="T54" s="10" t="s">
        <v>86</v>
      </c>
      <c r="U54" s="11">
        <v>3218</v>
      </c>
      <c r="V54" s="11">
        <v>1311.2</v>
      </c>
      <c r="W54" s="11">
        <v>1649.4</v>
      </c>
      <c r="X54" s="9">
        <v>2769.4</v>
      </c>
      <c r="Y54" s="9">
        <v>2578.3000000000002</v>
      </c>
      <c r="Z54" s="10" t="s">
        <v>86</v>
      </c>
    </row>
    <row r="55" spans="1:26" ht="234" customHeight="1" x14ac:dyDescent="0.3">
      <c r="A55" s="10" t="s">
        <v>88</v>
      </c>
      <c r="B55" s="8" t="s">
        <v>79</v>
      </c>
      <c r="C55" s="8" t="s">
        <v>56</v>
      </c>
      <c r="D55" s="8" t="s">
        <v>89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 t="s">
        <v>19</v>
      </c>
      <c r="T55" s="10" t="s">
        <v>88</v>
      </c>
      <c r="U55" s="11">
        <v>1016.1</v>
      </c>
      <c r="V55" s="11">
        <v>707.1</v>
      </c>
      <c r="W55" s="11">
        <v>707.1</v>
      </c>
      <c r="X55" s="9">
        <v>917</v>
      </c>
      <c r="Y55" s="9">
        <v>917</v>
      </c>
      <c r="Z55" s="10" t="s">
        <v>88</v>
      </c>
    </row>
    <row r="56" spans="1:26" ht="234" customHeight="1" x14ac:dyDescent="0.3">
      <c r="A56" s="10" t="s">
        <v>90</v>
      </c>
      <c r="B56" s="8" t="s">
        <v>79</v>
      </c>
      <c r="C56" s="8" t="s">
        <v>56</v>
      </c>
      <c r="D56" s="8" t="s">
        <v>91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 t="s">
        <v>19</v>
      </c>
      <c r="T56" s="10" t="s">
        <v>90</v>
      </c>
      <c r="U56" s="11">
        <v>743.9</v>
      </c>
      <c r="V56" s="11">
        <v>411.6</v>
      </c>
      <c r="W56" s="11">
        <v>434.1</v>
      </c>
      <c r="X56" s="9">
        <v>648.79999999999995</v>
      </c>
      <c r="Y56" s="9">
        <v>648.79999999999995</v>
      </c>
      <c r="Z56" s="10" t="s">
        <v>90</v>
      </c>
    </row>
    <row r="57" spans="1:26" ht="234" customHeight="1" x14ac:dyDescent="0.3">
      <c r="A57" s="10" t="s">
        <v>92</v>
      </c>
      <c r="B57" s="8" t="s">
        <v>79</v>
      </c>
      <c r="C57" s="8" t="s">
        <v>56</v>
      </c>
      <c r="D57" s="8" t="s">
        <v>93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 t="s">
        <v>19</v>
      </c>
      <c r="T57" s="10" t="s">
        <v>92</v>
      </c>
      <c r="U57" s="11">
        <v>35</v>
      </c>
      <c r="V57" s="11">
        <v>35</v>
      </c>
      <c r="W57" s="11">
        <v>35</v>
      </c>
      <c r="X57" s="9">
        <v>55</v>
      </c>
      <c r="Y57" s="9">
        <v>35</v>
      </c>
      <c r="Z57" s="10" t="s">
        <v>92</v>
      </c>
    </row>
    <row r="58" spans="1:26" ht="250.65" customHeight="1" x14ac:dyDescent="0.3">
      <c r="A58" s="10" t="s">
        <v>94</v>
      </c>
      <c r="B58" s="8" t="s">
        <v>79</v>
      </c>
      <c r="C58" s="8" t="s">
        <v>56</v>
      </c>
      <c r="D58" s="8" t="s">
        <v>95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 t="s">
        <v>19</v>
      </c>
      <c r="T58" s="10" t="s">
        <v>94</v>
      </c>
      <c r="U58" s="11">
        <v>40</v>
      </c>
      <c r="V58" s="11">
        <v>40</v>
      </c>
      <c r="W58" s="11">
        <v>40</v>
      </c>
      <c r="X58" s="9">
        <v>100</v>
      </c>
      <c r="Y58" s="9">
        <v>100</v>
      </c>
      <c r="Z58" s="10" t="s">
        <v>94</v>
      </c>
    </row>
    <row r="59" spans="1:26" ht="217.35" customHeight="1" x14ac:dyDescent="0.3">
      <c r="A59" s="10" t="s">
        <v>96</v>
      </c>
      <c r="B59" s="8" t="s">
        <v>79</v>
      </c>
      <c r="C59" s="8" t="s">
        <v>56</v>
      </c>
      <c r="D59" s="8" t="s">
        <v>97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 t="s">
        <v>19</v>
      </c>
      <c r="T59" s="10" t="s">
        <v>96</v>
      </c>
      <c r="U59" s="11">
        <v>35</v>
      </c>
      <c r="V59" s="11">
        <v>35</v>
      </c>
      <c r="W59" s="11">
        <v>35</v>
      </c>
      <c r="X59" s="9">
        <v>35</v>
      </c>
      <c r="Y59" s="9">
        <v>35</v>
      </c>
      <c r="Z59" s="10" t="s">
        <v>96</v>
      </c>
    </row>
    <row r="60" spans="1:26" ht="234" customHeight="1" x14ac:dyDescent="0.3">
      <c r="A60" s="10" t="s">
        <v>98</v>
      </c>
      <c r="B60" s="8" t="s">
        <v>79</v>
      </c>
      <c r="C60" s="8" t="s">
        <v>56</v>
      </c>
      <c r="D60" s="8" t="s">
        <v>99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 t="s">
        <v>19</v>
      </c>
      <c r="T60" s="10" t="s">
        <v>98</v>
      </c>
      <c r="U60" s="11">
        <v>680.7</v>
      </c>
      <c r="V60" s="11">
        <v>680.7</v>
      </c>
      <c r="W60" s="11">
        <v>680.7</v>
      </c>
      <c r="X60" s="9">
        <v>680.7</v>
      </c>
      <c r="Y60" s="9">
        <v>680.7</v>
      </c>
      <c r="Z60" s="10" t="s">
        <v>98</v>
      </c>
    </row>
    <row r="61" spans="1:26" ht="234" customHeight="1" x14ac:dyDescent="0.3">
      <c r="A61" s="10" t="s">
        <v>100</v>
      </c>
      <c r="B61" s="8" t="s">
        <v>79</v>
      </c>
      <c r="C61" s="8" t="s">
        <v>56</v>
      </c>
      <c r="D61" s="8" t="s">
        <v>101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 t="s">
        <v>19</v>
      </c>
      <c r="T61" s="10" t="s">
        <v>100</v>
      </c>
      <c r="U61" s="11">
        <v>18.3</v>
      </c>
      <c r="V61" s="11">
        <v>18.3</v>
      </c>
      <c r="W61" s="11">
        <v>18.3</v>
      </c>
      <c r="X61" s="9">
        <v>25.1</v>
      </c>
      <c r="Y61" s="9">
        <v>25.1</v>
      </c>
      <c r="Z61" s="10" t="s">
        <v>100</v>
      </c>
    </row>
    <row r="62" spans="1:26" ht="172.8" customHeight="1" x14ac:dyDescent="0.3">
      <c r="A62" s="14" t="s">
        <v>128</v>
      </c>
      <c r="B62" s="13" t="s">
        <v>79</v>
      </c>
      <c r="C62" s="13" t="s">
        <v>56</v>
      </c>
      <c r="D62" s="13" t="s">
        <v>132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3" t="s">
        <v>19</v>
      </c>
      <c r="T62" s="10"/>
      <c r="U62" s="11">
        <v>0</v>
      </c>
      <c r="V62" s="11">
        <v>1323.7</v>
      </c>
      <c r="W62" s="18">
        <v>0</v>
      </c>
      <c r="X62" s="9"/>
      <c r="Y62" s="9"/>
      <c r="Z62" s="10"/>
    </row>
    <row r="63" spans="1:26" ht="198.6" customHeight="1" x14ac:dyDescent="0.3">
      <c r="A63" s="14" t="s">
        <v>129</v>
      </c>
      <c r="B63" s="13" t="s">
        <v>79</v>
      </c>
      <c r="C63" s="13" t="s">
        <v>56</v>
      </c>
      <c r="D63" s="13" t="s">
        <v>133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3" t="s">
        <v>19</v>
      </c>
      <c r="T63" s="10"/>
      <c r="U63" s="11">
        <v>0</v>
      </c>
      <c r="V63" s="11">
        <v>1323.7</v>
      </c>
      <c r="W63" s="11">
        <v>1323.7</v>
      </c>
      <c r="X63" s="9"/>
      <c r="Y63" s="9"/>
      <c r="Z63" s="10"/>
    </row>
    <row r="64" spans="1:26" ht="16.649999999999999" customHeight="1" x14ac:dyDescent="0.3">
      <c r="A64" s="5" t="s">
        <v>102</v>
      </c>
      <c r="B64" s="3" t="s">
        <v>103</v>
      </c>
      <c r="C64" s="3" t="s">
        <v>14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5" t="s">
        <v>102</v>
      </c>
      <c r="U64" s="12">
        <f t="shared" ref="U64:W65" si="2">U65</f>
        <v>25</v>
      </c>
      <c r="V64" s="12">
        <f t="shared" si="2"/>
        <v>10</v>
      </c>
      <c r="W64" s="12">
        <f t="shared" si="2"/>
        <v>10</v>
      </c>
      <c r="X64" s="6">
        <v>10</v>
      </c>
      <c r="Y64" s="6">
        <v>10</v>
      </c>
      <c r="Z64" s="5" t="s">
        <v>102</v>
      </c>
    </row>
    <row r="65" spans="1:26" ht="50.1" customHeight="1" x14ac:dyDescent="0.3">
      <c r="A65" s="7" t="s">
        <v>104</v>
      </c>
      <c r="B65" s="8" t="s">
        <v>103</v>
      </c>
      <c r="C65" s="8" t="s">
        <v>79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7" t="s">
        <v>104</v>
      </c>
      <c r="U65" s="11">
        <f t="shared" si="2"/>
        <v>25</v>
      </c>
      <c r="V65" s="11">
        <f t="shared" si="2"/>
        <v>10</v>
      </c>
      <c r="W65" s="11">
        <f t="shared" si="2"/>
        <v>10</v>
      </c>
      <c r="X65" s="9">
        <v>10</v>
      </c>
      <c r="Y65" s="9">
        <v>10</v>
      </c>
      <c r="Z65" s="7" t="s">
        <v>104</v>
      </c>
    </row>
    <row r="66" spans="1:26" ht="300.89999999999998" customHeight="1" x14ac:dyDescent="0.3">
      <c r="A66" s="10" t="s">
        <v>105</v>
      </c>
      <c r="B66" s="8" t="s">
        <v>103</v>
      </c>
      <c r="C66" s="8" t="s">
        <v>79</v>
      </c>
      <c r="D66" s="8" t="s">
        <v>106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 t="s">
        <v>19</v>
      </c>
      <c r="T66" s="10" t="s">
        <v>105</v>
      </c>
      <c r="U66" s="11">
        <v>25</v>
      </c>
      <c r="V66" s="11">
        <v>10</v>
      </c>
      <c r="W66" s="11">
        <v>10</v>
      </c>
      <c r="X66" s="9">
        <v>10</v>
      </c>
      <c r="Y66" s="9">
        <v>10</v>
      </c>
      <c r="Z66" s="10" t="s">
        <v>105</v>
      </c>
    </row>
    <row r="67" spans="1:26" ht="16.649999999999999" customHeight="1" x14ac:dyDescent="0.3">
      <c r="A67" s="5" t="s">
        <v>107</v>
      </c>
      <c r="B67" s="3" t="s">
        <v>108</v>
      </c>
      <c r="C67" s="3" t="s">
        <v>14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5" t="s">
        <v>107</v>
      </c>
      <c r="U67" s="12">
        <f>U68</f>
        <v>1375.1999999999998</v>
      </c>
      <c r="V67" s="12">
        <f>V68</f>
        <v>1385.2</v>
      </c>
      <c r="W67" s="12">
        <f>W68</f>
        <v>1505</v>
      </c>
      <c r="X67" s="6">
        <v>898</v>
      </c>
      <c r="Y67" s="6">
        <v>924</v>
      </c>
      <c r="Z67" s="5" t="s">
        <v>107</v>
      </c>
    </row>
    <row r="68" spans="1:26" ht="16.649999999999999" customHeight="1" x14ac:dyDescent="0.3">
      <c r="A68" s="7" t="s">
        <v>109</v>
      </c>
      <c r="B68" s="8" t="s">
        <v>108</v>
      </c>
      <c r="C68" s="8" t="s">
        <v>13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7" t="s">
        <v>109</v>
      </c>
      <c r="U68" s="11">
        <f>U69+U70</f>
        <v>1375.1999999999998</v>
      </c>
      <c r="V68" s="11">
        <f>V69+V70</f>
        <v>1385.2</v>
      </c>
      <c r="W68" s="11">
        <f>W69+W70</f>
        <v>1505</v>
      </c>
      <c r="X68" s="9">
        <v>898</v>
      </c>
      <c r="Y68" s="9">
        <v>924</v>
      </c>
      <c r="Z68" s="7" t="s">
        <v>109</v>
      </c>
    </row>
    <row r="69" spans="1:26" ht="167.1" customHeight="1" x14ac:dyDescent="0.3">
      <c r="A69" s="14" t="s">
        <v>110</v>
      </c>
      <c r="B69" s="8" t="s">
        <v>108</v>
      </c>
      <c r="C69" s="8" t="s">
        <v>13</v>
      </c>
      <c r="D69" s="8" t="s">
        <v>111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 t="s">
        <v>112</v>
      </c>
      <c r="T69" s="10" t="s">
        <v>110</v>
      </c>
      <c r="U69" s="11">
        <v>998.3</v>
      </c>
      <c r="V69" s="11">
        <v>951.5</v>
      </c>
      <c r="W69" s="11">
        <v>979.1</v>
      </c>
      <c r="X69" s="9">
        <v>898</v>
      </c>
      <c r="Y69" s="9">
        <v>924</v>
      </c>
      <c r="Z69" s="10" t="s">
        <v>110</v>
      </c>
    </row>
    <row r="70" spans="1:26" ht="167.1" customHeight="1" x14ac:dyDescent="0.3">
      <c r="A70" s="14" t="s">
        <v>130</v>
      </c>
      <c r="B70" s="13" t="s">
        <v>108</v>
      </c>
      <c r="C70" s="13" t="s">
        <v>13</v>
      </c>
      <c r="D70" s="13" t="s">
        <v>131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3" t="s">
        <v>112</v>
      </c>
      <c r="T70" s="10"/>
      <c r="U70" s="11">
        <v>376.9</v>
      </c>
      <c r="V70" s="11">
        <v>433.7</v>
      </c>
      <c r="W70" s="11">
        <v>525.9</v>
      </c>
      <c r="X70" s="9"/>
      <c r="Y70" s="9"/>
      <c r="Z70" s="10"/>
    </row>
    <row r="71" spans="1:26" ht="16.649999999999999" customHeight="1" x14ac:dyDescent="0.3">
      <c r="A71" s="5" t="s">
        <v>113</v>
      </c>
      <c r="B71" s="3" t="s">
        <v>61</v>
      </c>
      <c r="C71" s="3" t="s">
        <v>14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5" t="s">
        <v>113</v>
      </c>
      <c r="U71" s="12">
        <f>U72</f>
        <v>118.5</v>
      </c>
      <c r="V71" s="12">
        <f>V72</f>
        <v>118.5</v>
      </c>
      <c r="W71" s="12">
        <f>W72</f>
        <v>118.5</v>
      </c>
      <c r="X71" s="6">
        <v>109.9</v>
      </c>
      <c r="Y71" s="6">
        <v>109.9</v>
      </c>
      <c r="Z71" s="5" t="s">
        <v>113</v>
      </c>
    </row>
    <row r="72" spans="1:26" ht="16.649999999999999" customHeight="1" x14ac:dyDescent="0.3">
      <c r="A72" s="7" t="s">
        <v>114</v>
      </c>
      <c r="B72" s="8" t="s">
        <v>61</v>
      </c>
      <c r="C72" s="8" t="s">
        <v>13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7" t="s">
        <v>114</v>
      </c>
      <c r="U72" s="11">
        <f>U73+U74</f>
        <v>118.5</v>
      </c>
      <c r="V72" s="11">
        <f>V73+V74</f>
        <v>118.5</v>
      </c>
      <c r="W72" s="11">
        <f>W73+W74</f>
        <v>118.5</v>
      </c>
      <c r="X72" s="9">
        <v>109.9</v>
      </c>
      <c r="Y72" s="9">
        <v>109.9</v>
      </c>
      <c r="Z72" s="7" t="s">
        <v>114</v>
      </c>
    </row>
    <row r="73" spans="1:26" ht="284.10000000000002" customHeight="1" x14ac:dyDescent="0.3">
      <c r="A73" s="10" t="s">
        <v>115</v>
      </c>
      <c r="B73" s="8" t="s">
        <v>61</v>
      </c>
      <c r="C73" s="8" t="s">
        <v>13</v>
      </c>
      <c r="D73" s="8" t="s">
        <v>116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 t="s">
        <v>19</v>
      </c>
      <c r="T73" s="10" t="s">
        <v>115</v>
      </c>
      <c r="U73" s="11">
        <v>0.5</v>
      </c>
      <c r="V73" s="11">
        <v>0.5</v>
      </c>
      <c r="W73" s="11">
        <v>0.5</v>
      </c>
      <c r="X73" s="9">
        <v>0.5</v>
      </c>
      <c r="Y73" s="9">
        <v>0.5</v>
      </c>
      <c r="Z73" s="10" t="s">
        <v>115</v>
      </c>
    </row>
    <row r="74" spans="1:26" ht="250.65" customHeight="1" x14ac:dyDescent="0.3">
      <c r="A74" s="10" t="s">
        <v>117</v>
      </c>
      <c r="B74" s="8" t="s">
        <v>61</v>
      </c>
      <c r="C74" s="8" t="s">
        <v>13</v>
      </c>
      <c r="D74" s="8" t="s">
        <v>116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 t="s">
        <v>118</v>
      </c>
      <c r="T74" s="10" t="s">
        <v>117</v>
      </c>
      <c r="U74" s="11">
        <v>118</v>
      </c>
      <c r="V74" s="11">
        <v>118</v>
      </c>
      <c r="W74" s="11">
        <v>118</v>
      </c>
      <c r="X74" s="9">
        <v>109.4</v>
      </c>
      <c r="Y74" s="9">
        <v>109.4</v>
      </c>
      <c r="Z74" s="10" t="s">
        <v>117</v>
      </c>
    </row>
    <row r="75" spans="1:26" ht="16.649999999999999" customHeight="1" x14ac:dyDescent="0.3">
      <c r="A75" s="5" t="s">
        <v>119</v>
      </c>
      <c r="B75" s="3" t="s">
        <v>33</v>
      </c>
      <c r="C75" s="3" t="s">
        <v>14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5" t="s">
        <v>119</v>
      </c>
      <c r="U75" s="12">
        <f t="shared" ref="U75:W76" si="3">U76</f>
        <v>9</v>
      </c>
      <c r="V75" s="12">
        <f t="shared" si="3"/>
        <v>9</v>
      </c>
      <c r="W75" s="12">
        <f t="shared" si="3"/>
        <v>9</v>
      </c>
      <c r="X75" s="6">
        <v>9</v>
      </c>
      <c r="Y75" s="6">
        <v>9</v>
      </c>
      <c r="Z75" s="5" t="s">
        <v>119</v>
      </c>
    </row>
    <row r="76" spans="1:26" ht="16.649999999999999" customHeight="1" x14ac:dyDescent="0.3">
      <c r="A76" s="7" t="s">
        <v>120</v>
      </c>
      <c r="B76" s="8" t="s">
        <v>33</v>
      </c>
      <c r="C76" s="8" t="s">
        <v>13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7" t="s">
        <v>120</v>
      </c>
      <c r="U76" s="11">
        <f t="shared" si="3"/>
        <v>9</v>
      </c>
      <c r="V76" s="11">
        <f t="shared" si="3"/>
        <v>9</v>
      </c>
      <c r="W76" s="11">
        <f t="shared" si="3"/>
        <v>9</v>
      </c>
      <c r="X76" s="9">
        <v>9</v>
      </c>
      <c r="Y76" s="9">
        <v>9</v>
      </c>
      <c r="Z76" s="7" t="s">
        <v>120</v>
      </c>
    </row>
    <row r="77" spans="1:26" ht="250.65" customHeight="1" x14ac:dyDescent="0.3">
      <c r="A77" s="10" t="s">
        <v>121</v>
      </c>
      <c r="B77" s="8" t="s">
        <v>33</v>
      </c>
      <c r="C77" s="8" t="s">
        <v>13</v>
      </c>
      <c r="D77" s="8" t="s">
        <v>122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 t="s">
        <v>19</v>
      </c>
      <c r="T77" s="10" t="s">
        <v>121</v>
      </c>
      <c r="U77" s="11">
        <v>9</v>
      </c>
      <c r="V77" s="11">
        <v>9</v>
      </c>
      <c r="W77" s="11">
        <v>9</v>
      </c>
      <c r="X77" s="9">
        <v>9</v>
      </c>
      <c r="Y77" s="9">
        <v>9</v>
      </c>
      <c r="Z77" s="10" t="s">
        <v>121</v>
      </c>
    </row>
    <row r="83" spans="1:19" ht="74.400000000000006" customHeight="1" x14ac:dyDescent="0.35">
      <c r="A83" s="27" t="s">
        <v>141</v>
      </c>
      <c r="B83" s="27"/>
      <c r="C83" s="27"/>
      <c r="D83" s="27"/>
      <c r="S83" s="15"/>
    </row>
  </sheetData>
  <mergeCells count="18">
    <mergeCell ref="A83:D83"/>
    <mergeCell ref="C2:W2"/>
    <mergeCell ref="A8:Z8"/>
    <mergeCell ref="C7:W7"/>
    <mergeCell ref="D3:W3"/>
    <mergeCell ref="D4:W4"/>
    <mergeCell ref="D5:W5"/>
    <mergeCell ref="D6:W6"/>
    <mergeCell ref="A11:A12"/>
    <mergeCell ref="T11:T12"/>
    <mergeCell ref="W11:W12"/>
    <mergeCell ref="Z11:Z12"/>
    <mergeCell ref="Y11:Y12"/>
    <mergeCell ref="X11:X12"/>
    <mergeCell ref="C11:C12"/>
    <mergeCell ref="B11:B12"/>
    <mergeCell ref="S11:S12"/>
    <mergeCell ref="D11:R12"/>
  </mergeCells>
  <pageMargins left="0.39370078740157483" right="0.39370078740157483" top="0.59055118110236227" bottom="0.59055118110236227" header="0.39370078740157483" footer="0.39370078740157483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rep:2.41.2.165</dc:description>
  <cp:lastModifiedBy>1</cp:lastModifiedBy>
  <cp:lastPrinted>2017-12-27T11:47:23Z</cp:lastPrinted>
  <dcterms:created xsi:type="dcterms:W3CDTF">2017-05-10T12:50:54Z</dcterms:created>
  <dcterms:modified xsi:type="dcterms:W3CDTF">2017-12-27T11:48:27Z</dcterms:modified>
</cp:coreProperties>
</file>