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АТО_">'Таблица1'!$K$8</definedName>
    <definedName name="_СпрОКПО_">'Таблица1'!$K$7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<sst xmlns="http://schemas.openxmlformats.org/spreadsheetml/2006/main" count="522" uniqueCount="379">
  <si>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</si>
  <si>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</si>
  <si>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</si>
  <si>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</si>
  <si>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</si>
  <si>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</si>
  <si>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</si>
  <si>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</si>
  <si>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</si>
  <si>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</si>
  <si>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</si>
  <si>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</si>
  <si>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</si>
  <si>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</si>
  <si>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</si>
  <si>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</si>
  <si>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</si>
  <si>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</si>
  <si>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</si>
  <si>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</si>
  <si>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</si>
  <si>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</si>
  <si>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</si>
  <si>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</si>
  <si>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</si>
  <si>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</si>
  <si>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</si>
  <si>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</si>
  <si>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</si>
  <si>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</si>
  <si>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</si>
  <si>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</si>
  <si>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</si>
  <si>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</si>
  <si>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</si>
  <si>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</si>
  <si>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</si>
  <si>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</si>
  <si>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</si>
  <si>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</si>
  <si>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</si>
  <si>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</si>
  <si>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</si>
  <si>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</si>
  <si>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</si>
  <si>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</si>
  <si>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</si>
  <si>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</si>
  <si>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</si>
  <si>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</si>
  <si>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</si>
  <si>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</si>
  <si>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</si>
  <si>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</si>
  <si>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</si>
  <si>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</si>
  <si>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</si>
  <si>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</si>
  <si>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</si>
  <si>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</si>
  <si>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</si>
  <si>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</si>
  <si>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</si>
  <si>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</si>
  <si>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</si>
  <si>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</si>
  <si>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</si>
  <si>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</si>
  <si>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</si>
  <si>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</si>
  <si>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</si>
  <si>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</si>
  <si>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</si>
  <si>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</si>
  <si>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</si>
  <si>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</si>
  <si>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</si>
  <si>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</si>
  <si>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</si>
  <si>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</si>
  <si>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</si>
  <si>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</si>
  <si>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</si>
  <si>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</si>
  <si>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</si>
  <si>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</si>
  <si>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</si>
  <si>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</si>
  <si>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</si>
  <si>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</si>
  <si>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</si>
  <si>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</si>
  <si>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</si>
  <si>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</si>
  <si>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</si>
  <si>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</si>
  <si>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</si>
  <si>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</si>
  <si>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</si>
  <si>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</si>
  <si>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</si>
  <si>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</si>
  <si>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</si>
  <si>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</si>
  <si>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</si>
  <si>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</si>
  <si>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</si>
  <si>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</si>
  <si>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</si>
  <si>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</si>
  <si>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</si>
  <si>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</si>
  <si>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</si>
  <si>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</si>
  <si>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</si>
  <si>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</si>
  <si>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</si>
  <si>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</si>
  <si>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</si>
  <si>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</si>
  <si>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</si>
  <si>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</si>
  <si>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</si>
  <si>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</si>
  <si>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</si>
  <si>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</si>
  <si>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</si>
  <si>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</si>
  <si>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</si>
  <si>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</si>
  <si>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</si>
  <si>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</si>
  <si>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</si>
  <si>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</si>
  <si>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</si>
  <si>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</si>
  <si>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</si>
  <si>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</si>
  <si>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</si>
  <si>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</si>
  <si>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</si>
  <si>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</si>
  <si>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</si>
  <si>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</si>
  <si>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</si>
  <si>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</si>
  <si>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</si>
  <si>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</si>
  <si>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</si>
  <si>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</si>
  <si>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</si>
  <si>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</si>
  <si>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</si>
  <si>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</si>
  <si>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</si>
  <si>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</si>
  <si>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</si>
  <si>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</si>
  <si>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</si>
  <si>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</si>
  <si>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</si>
  <si>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</si>
  <si>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</si>
  <si>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</si>
  <si>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</si>
  <si>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</si>
  <si>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</si>
  <si>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</si>
  <si>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</si>
  <si>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</si>
  <si>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</si>
  <si>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</si>
  <si>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</si>
  <si>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</si>
  <si>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</si>
  <si>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</si>
  <si>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</si>
  <si>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</si>
  <si>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</si>
  <si>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</si>
  <si>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</si>
  <si>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</si>
  <si>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</si>
  <si>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</si>
  <si>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</si>
  <si>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</si>
  <si>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</si>
  <si>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</si>
  <si>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</si>
  <si>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</si>
  <si>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</si>
  <si>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</si>
  <si>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</si>
  <si>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</si>
  <si>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</si>
  <si>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</si>
  <si>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</si>
  <si>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</si>
  <si>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</si>
  <si>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</si>
  <si>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</si>
  <si>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</si>
  <si>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</si>
  <si>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</si>
  <si>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</si>
  <si>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</si>
  <si>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</si>
  <si>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</si>
  <si>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</si>
  <si>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</si>
  <si>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</si>
  <si>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</si>
  <si>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</si>
  <si>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</si>
  <si>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</si>
  <si>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</si>
  <si>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</si>
  <si>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</si>
  <si>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</si>
  <si>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</si>
  <si>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</si>
  <si>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</si>
  <si>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</si>
  <si>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</si>
  <si>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</si>
  <si>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</si>
  <si>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</si>
  <si>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</si>
  <si>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</si>
  <si>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</si>
  <si>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</si>
  <si>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</si>
  <si>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</si>
  <si>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</si>
  <si>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</si>
  <si>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</si>
  <si>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</si>
  <si>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</si>
  <si>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</si>
  <si>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</si>
  <si>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</si>
  <si>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</si>
  <si>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</si>
  <si>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</si>
  <si>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</si>
  <si>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</si>
  <si>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</si>
  <si>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</si>
  <si>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</si>
  <si>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</si>
  <si>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</si>
  <si>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</si>
  <si>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</si>
  <si>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</si>
  <si>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</si>
  <si>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</si>
  <si>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</si>
  <si>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</si>
  <si>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</si>
  <si>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</si>
  <si>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</si>
  <si>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</si>
  <si>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</si>
  <si>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</si>
  <si>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</si>
  <si>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</si>
  <si>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</si>
  <si>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</si>
  <si>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</si>
  <si>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</si>
  <si>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</si>
  <si>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</si>
  <si>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</si>
  <si>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</si>
  <si>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</si>
  <si>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</si>
  <si>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</si>
  <si>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</si>
  <si>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</si>
  <si>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</si>
  <si>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</si>
  <si>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</si>
  <si>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</si>
  <si>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</si>
  <si>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</si>
  <si>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</si>
  <si>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</si>
  <si>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</si>
  <si>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</si>
  <si>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</si>
  <si>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</si>
  <si>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</si>
  <si>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</si>
  <si>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</si>
  <si>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</si>
  <si>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</si>
  <si>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</si>
  <si>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</si>
  <si>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</si>
  <si>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</si>
  <si>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</si>
  <si>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</si>
  <si>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</si>
  <si>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</si>
  <si>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</si>
  <si>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</si>
  <si>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</si>
  <si>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</si>
  <si>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</si>
  <si>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</si>
  <si>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</si>
  <si>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</si>
  <si>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</si>
  <si>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</si>
  <si>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</si>
  <si>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</si>
  <si>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</si>
  <si>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</si>
  <si>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</si>
  <si>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</si>
  <si>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</si>
  <si>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</si>
  <si>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</si>
  <si>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</si>
  <si>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</si>
  <si>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</si>
  <si>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</si>
  <si>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</si>
  <si>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</si>
  <si>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</si>
  <si>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</si>
  <si>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</si>
  <si>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</si>
  <si>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</si>
  <si>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</si>
  <si>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</si>
  <si>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</si>
  <si>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</si>
  <si>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</si>
  <si>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</si>
  <si>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</si>
  <si>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</si>
  <si>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</si>
  <si>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</si>
  <si>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</si>
  <si>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</si>
  <si>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</si>
  <si>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</si>
  <si>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</si>
  <si>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</si>
  <si>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</si>
  <si>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</si>
  <si>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</si>
  <si>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</si>
  <si>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</si>
  <si>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</si>
  <si>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</si>
  <si>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</si>
  <si>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</si>
  <si>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</si>
  <si>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</si>
  <si>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</si>
  <si>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</si>
  <si>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</si>
  <si>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</si>
  <si>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</si>
  <si>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</si>
  <si>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</si>
  <si>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</si>
  <si>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</si>
  <si>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Дубовское сельское поселение</t>
  </si>
  <si>
    <t xml:space="preserve">         Рябенко Лариса Юрьевна         </t>
  </si>
  <si>
    <t>Главный бухгалтер</t>
  </si>
  <si>
    <t>на 1 апреля 2013 года</t>
  </si>
  <si>
    <r>
      <t xml:space="preserve">         Свинт</t>
    </r>
    <r>
      <rPr>
        <sz val="8"/>
        <rFont val="Arial Cyr"/>
        <family val="2"/>
      </rPr>
      <t xml:space="preserve">уховский Юрий Владимирович         </t>
    </r>
  </si>
  <si>
    <t>Руководитель организации</t>
  </si>
  <si>
    <t>01.04.2013</t>
  </si>
  <si>
    <t>04227870</t>
  </si>
  <si>
    <t>60213825000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</si>
</sst>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zoomScale="90" zoomScaleNormal="90" zoomScalePageLayoutView="0" workbookViewId="0" topLeftCell="A1">
      <selection activeCell="G10" sqref="G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00390625" style="0" customWidth="1"/>
    <col min="7" max="9" width="12.375" style="0" customWidth="1"/>
    <col min="10" max="10" width="12.2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2.75" customHeight="1">
      <c r="A2" s="19"/>
      <c r="B2" s="41"/>
      <c r="C2" s="41"/>
      <c r="D2" s="41"/>
      <c r="E2" s="79" t="s">
        <v>17</v>
      </c>
      <c r="F2" s="80"/>
      <c r="G2" s="80"/>
      <c r="H2" s="80"/>
      <c r="I2" s="80"/>
      <c r="J2" s="39"/>
      <c r="K2" s="22"/>
    </row>
    <row r="3" spans="2:11" ht="13.5" thickBot="1">
      <c r="B3" s="41"/>
      <c r="C3" s="41"/>
      <c r="D3" s="41"/>
      <c r="E3" s="80"/>
      <c r="F3" s="80"/>
      <c r="G3" s="80"/>
      <c r="H3" s="80"/>
      <c r="I3" s="80"/>
      <c r="J3" s="39"/>
      <c r="K3" s="29"/>
    </row>
    <row r="4" spans="2:11" ht="42" customHeight="1" thickBot="1">
      <c r="B4" s="20"/>
      <c r="C4" s="20"/>
      <c r="E4" s="80"/>
      <c r="F4" s="80"/>
      <c r="G4" s="80"/>
      <c r="H4" s="80"/>
      <c r="I4" s="80"/>
      <c r="J4" s="5"/>
      <c r="K4" s="28" t="s">
        <v>4</v>
      </c>
    </row>
    <row r="5" spans="2:12" ht="12.75">
      <c r="B5" s="6"/>
      <c r="C5" s="6"/>
      <c r="E5" s="38"/>
      <c r="F5" s="38"/>
      <c r="G5" s="38" t="s">
        <v>373</v>
      </c>
      <c r="H5" s="38"/>
      <c r="I5" s="39"/>
      <c r="J5" s="18" t="s">
        <v>19</v>
      </c>
      <c r="K5" s="46" t="s">
        <v>20</v>
      </c>
      <c r="L5" s="47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48" t="s">
        <v>376</v>
      </c>
    </row>
    <row r="7" spans="1:11" ht="12.75">
      <c r="A7" s="45" t="s">
        <v>25</v>
      </c>
      <c r="B7" s="87" t="s">
        <v>370</v>
      </c>
      <c r="C7" s="88"/>
      <c r="D7" s="88"/>
      <c r="E7" s="88"/>
      <c r="F7" s="88"/>
      <c r="G7" s="88"/>
      <c r="H7" s="88"/>
      <c r="I7" s="3"/>
      <c r="J7" s="21" t="s">
        <v>9</v>
      </c>
      <c r="K7" s="49" t="s">
        <v>377</v>
      </c>
    </row>
    <row r="8" spans="1:11" ht="12.75">
      <c r="A8" s="4" t="s">
        <v>13</v>
      </c>
      <c r="B8" s="4"/>
      <c r="C8" s="4"/>
      <c r="D8" s="4"/>
      <c r="E8" s="4"/>
      <c r="F8" s="3"/>
      <c r="G8" s="3"/>
      <c r="H8" s="3"/>
      <c r="I8" s="3"/>
      <c r="J8" s="21" t="s">
        <v>21</v>
      </c>
      <c r="K8" s="49" t="s">
        <v>378</v>
      </c>
    </row>
    <row r="9" spans="1:11" s="45" customFormat="1" ht="12" thickBot="1">
      <c r="A9" s="34" t="s">
        <v>27</v>
      </c>
      <c r="B9" s="34"/>
      <c r="C9" s="34"/>
      <c r="D9" s="34"/>
      <c r="E9" s="34"/>
      <c r="F9" s="44"/>
      <c r="G9" s="44"/>
      <c r="H9" s="44"/>
      <c r="I9" s="44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6"/>
      <c r="B11" s="12"/>
      <c r="C11" s="12"/>
      <c r="D11" s="4"/>
      <c r="F11" s="27"/>
      <c r="G11" s="3"/>
      <c r="H11" s="3"/>
      <c r="I11" s="3"/>
      <c r="J11" s="10"/>
      <c r="K11" s="10"/>
    </row>
    <row r="12" spans="1:11" ht="12.75">
      <c r="A12" s="23"/>
      <c r="B12" s="23"/>
      <c r="C12" s="23"/>
      <c r="D12" s="24"/>
      <c r="E12" s="24"/>
      <c r="F12" s="25"/>
      <c r="G12" s="25"/>
      <c r="H12" s="25"/>
      <c r="I12" s="40"/>
      <c r="J12" s="37"/>
      <c r="K12" s="37"/>
    </row>
    <row r="13" spans="1:11" ht="26.25" customHeight="1">
      <c r="A13" s="81" t="s">
        <v>5</v>
      </c>
      <c r="B13" s="82" t="s">
        <v>0</v>
      </c>
      <c r="C13" s="83" t="s">
        <v>24</v>
      </c>
      <c r="D13" s="84"/>
      <c r="E13" s="77" t="s">
        <v>18</v>
      </c>
      <c r="F13" s="77"/>
      <c r="G13" s="77"/>
      <c r="H13" s="78" t="s">
        <v>12</v>
      </c>
      <c r="I13" s="78"/>
      <c r="J13" s="78"/>
      <c r="K13" s="78"/>
    </row>
    <row r="14" spans="1:11" ht="201" customHeight="1">
      <c r="A14" s="81"/>
      <c r="B14" s="82"/>
      <c r="C14" s="85"/>
      <c r="D14" s="86"/>
      <c r="E14" s="58" t="s">
        <v>30</v>
      </c>
      <c r="F14" s="58" t="s">
        <v>31</v>
      </c>
      <c r="G14" s="59" t="s">
        <v>36</v>
      </c>
      <c r="H14" s="58" t="s">
        <v>30</v>
      </c>
      <c r="I14" s="58" t="s">
        <v>31</v>
      </c>
      <c r="J14" s="59" t="s">
        <v>36</v>
      </c>
      <c r="K14" s="58" t="s">
        <v>37</v>
      </c>
    </row>
    <row r="15" spans="1:11" ht="12.75">
      <c r="A15" s="51">
        <v>1</v>
      </c>
      <c r="B15" s="52">
        <v>2</v>
      </c>
      <c r="C15" s="52" t="s">
        <v>16</v>
      </c>
      <c r="D15" s="69">
        <v>3</v>
      </c>
      <c r="E15" s="53">
        <v>4</v>
      </c>
      <c r="F15" s="54" t="s">
        <v>6</v>
      </c>
      <c r="G15" s="54" t="s">
        <v>14</v>
      </c>
      <c r="H15" s="63">
        <v>14</v>
      </c>
      <c r="I15" s="63">
        <v>16</v>
      </c>
      <c r="J15" s="63">
        <v>22</v>
      </c>
      <c r="K15" s="63">
        <v>23</v>
      </c>
    </row>
    <row r="16" spans="1:11" ht="12.75">
      <c r="A16" s="74" t="s">
        <v>44</v>
      </c>
      <c r="B16" s="66">
        <v>10</v>
      </c>
      <c r="C16" s="76" t="s">
        <v>45</v>
      </c>
      <c r="D16" s="71" t="str">
        <f aca="true" t="shared" si="0" ref="D16:D47">IF(LEFT(C16,5)="000 8","X",C16)</f>
        <v>X</v>
      </c>
      <c r="E16" s="72">
        <v>18191900</v>
      </c>
      <c r="F16" s="73">
        <v>18191900</v>
      </c>
      <c r="G16" s="73">
        <v>18191900</v>
      </c>
      <c r="H16" s="73">
        <v>2100712.87</v>
      </c>
      <c r="I16" s="73">
        <v>2100712.87</v>
      </c>
      <c r="J16" s="73">
        <v>2100712.87</v>
      </c>
      <c r="K16" s="73"/>
    </row>
    <row r="17" spans="1:11" ht="12.75">
      <c r="A17" s="74" t="s">
        <v>46</v>
      </c>
      <c r="B17" s="66">
        <v>10</v>
      </c>
      <c r="C17" s="76" t="s">
        <v>47</v>
      </c>
      <c r="D17" s="71" t="str">
        <f t="shared" si="0"/>
        <v>000 1 00 00000 00 0000 000</v>
      </c>
      <c r="E17" s="72">
        <v>11382600</v>
      </c>
      <c r="F17" s="73">
        <v>11382600</v>
      </c>
      <c r="G17" s="73">
        <v>11382600</v>
      </c>
      <c r="H17" s="73">
        <v>1689912.87</v>
      </c>
      <c r="I17" s="73">
        <v>1689912.87</v>
      </c>
      <c r="J17" s="73">
        <v>1689912.87</v>
      </c>
      <c r="K17" s="73"/>
    </row>
    <row r="18" spans="1:11" ht="12.75">
      <c r="A18" s="74" t="s">
        <v>48</v>
      </c>
      <c r="B18" s="66">
        <v>10</v>
      </c>
      <c r="C18" s="76" t="s">
        <v>49</v>
      </c>
      <c r="D18" s="71" t="str">
        <f t="shared" si="0"/>
        <v>000 1 01 00000 00 0000 000</v>
      </c>
      <c r="E18" s="72">
        <v>5829000</v>
      </c>
      <c r="F18" s="73">
        <v>5829000</v>
      </c>
      <c r="G18" s="73">
        <v>5829000</v>
      </c>
      <c r="H18" s="73">
        <v>1045250.76</v>
      </c>
      <c r="I18" s="73">
        <v>1045250.76</v>
      </c>
      <c r="J18" s="73">
        <v>1045250.76</v>
      </c>
      <c r="K18" s="73"/>
    </row>
    <row r="19" spans="1:11" ht="12.75">
      <c r="A19" s="74" t="s">
        <v>50</v>
      </c>
      <c r="B19" s="66">
        <v>10</v>
      </c>
      <c r="C19" s="76" t="s">
        <v>51</v>
      </c>
      <c r="D19" s="71" t="str">
        <f t="shared" si="0"/>
        <v>000 1 01 02000 01 0000 110</v>
      </c>
      <c r="E19" s="72">
        <v>5829000</v>
      </c>
      <c r="F19" s="73">
        <v>5829000</v>
      </c>
      <c r="G19" s="73">
        <v>5829000</v>
      </c>
      <c r="H19" s="73">
        <v>1045250.76</v>
      </c>
      <c r="I19" s="73">
        <v>1045250.76</v>
      </c>
      <c r="J19" s="73">
        <v>1045250.76</v>
      </c>
      <c r="K19" s="73"/>
    </row>
    <row r="20" spans="1:11" ht="67.5">
      <c r="A20" s="74" t="s">
        <v>52</v>
      </c>
      <c r="B20" s="66">
        <v>10</v>
      </c>
      <c r="C20" s="76" t="s">
        <v>53</v>
      </c>
      <c r="D20" s="71" t="str">
        <f t="shared" si="0"/>
        <v>000 1 01 02010 01 0000 110</v>
      </c>
      <c r="E20" s="72">
        <v>5625000</v>
      </c>
      <c r="F20" s="73">
        <v>5625000</v>
      </c>
      <c r="G20" s="73">
        <v>5625000</v>
      </c>
      <c r="H20" s="73">
        <v>1038000.75</v>
      </c>
      <c r="I20" s="73">
        <v>1038000.75</v>
      </c>
      <c r="J20" s="73">
        <v>1038000.75</v>
      </c>
      <c r="K20" s="73"/>
    </row>
    <row r="21" spans="1:11" ht="101.25">
      <c r="A21" s="74" t="s">
        <v>54</v>
      </c>
      <c r="B21" s="66">
        <v>10</v>
      </c>
      <c r="C21" s="76" t="s">
        <v>55</v>
      </c>
      <c r="D21" s="71" t="str">
        <f t="shared" si="0"/>
        <v>000 1 01 02020 01 0000 110</v>
      </c>
      <c r="E21" s="72">
        <v>116600</v>
      </c>
      <c r="F21" s="73">
        <v>116600</v>
      </c>
      <c r="G21" s="73">
        <v>116600</v>
      </c>
      <c r="H21" s="73">
        <v>6986.1</v>
      </c>
      <c r="I21" s="73">
        <v>6986.1</v>
      </c>
      <c r="J21" s="73">
        <v>6986.1</v>
      </c>
      <c r="K21" s="73"/>
    </row>
    <row r="22" spans="1:11" ht="45">
      <c r="A22" s="74" t="s">
        <v>56</v>
      </c>
      <c r="B22" s="66">
        <v>10</v>
      </c>
      <c r="C22" s="76" t="s">
        <v>57</v>
      </c>
      <c r="D22" s="71" t="str">
        <f t="shared" si="0"/>
        <v>000 1 01 02030 01 0000 110</v>
      </c>
      <c r="E22" s="72">
        <v>87400</v>
      </c>
      <c r="F22" s="73">
        <v>87400</v>
      </c>
      <c r="G22" s="73">
        <v>87400</v>
      </c>
      <c r="H22" s="73">
        <v>263.91</v>
      </c>
      <c r="I22" s="73">
        <v>263.91</v>
      </c>
      <c r="J22" s="73">
        <v>263.91</v>
      </c>
      <c r="K22" s="73"/>
    </row>
    <row r="23" spans="1:11" ht="12.75">
      <c r="A23" s="74" t="s">
        <v>58</v>
      </c>
      <c r="B23" s="66">
        <v>10</v>
      </c>
      <c r="C23" s="76" t="s">
        <v>59</v>
      </c>
      <c r="D23" s="71" t="str">
        <f t="shared" si="0"/>
        <v>000 1 05 00000 00 0000 000</v>
      </c>
      <c r="E23" s="72">
        <v>924100</v>
      </c>
      <c r="F23" s="73">
        <v>924100</v>
      </c>
      <c r="G23" s="73">
        <v>924100</v>
      </c>
      <c r="H23" s="73">
        <v>229913.12</v>
      </c>
      <c r="I23" s="73">
        <v>229913.12</v>
      </c>
      <c r="J23" s="73">
        <v>229913.12</v>
      </c>
      <c r="K23" s="73"/>
    </row>
    <row r="24" spans="1:11" ht="22.5">
      <c r="A24" s="74" t="s">
        <v>60</v>
      </c>
      <c r="B24" s="66">
        <v>10</v>
      </c>
      <c r="C24" s="76" t="s">
        <v>61</v>
      </c>
      <c r="D24" s="71" t="str">
        <f t="shared" si="0"/>
        <v>000 1 05 01000 00 0000 110</v>
      </c>
      <c r="E24" s="72">
        <v>924100</v>
      </c>
      <c r="F24" s="73">
        <v>924100</v>
      </c>
      <c r="G24" s="73">
        <v>924100</v>
      </c>
      <c r="H24" s="73">
        <v>229368.62</v>
      </c>
      <c r="I24" s="73">
        <v>229368.62</v>
      </c>
      <c r="J24" s="73">
        <v>229368.62</v>
      </c>
      <c r="K24" s="73"/>
    </row>
    <row r="25" spans="1:11" ht="33.75">
      <c r="A25" s="74" t="s">
        <v>62</v>
      </c>
      <c r="B25" s="66">
        <v>10</v>
      </c>
      <c r="C25" s="76" t="s">
        <v>63</v>
      </c>
      <c r="D25" s="71" t="str">
        <f t="shared" si="0"/>
        <v>000 1 05 01010 01 0000 110</v>
      </c>
      <c r="E25" s="72">
        <v>318800</v>
      </c>
      <c r="F25" s="73">
        <v>318800</v>
      </c>
      <c r="G25" s="73">
        <v>318800</v>
      </c>
      <c r="H25" s="73">
        <v>41343.28</v>
      </c>
      <c r="I25" s="73">
        <v>41343.28</v>
      </c>
      <c r="J25" s="73">
        <v>41343.28</v>
      </c>
      <c r="K25" s="73"/>
    </row>
    <row r="26" spans="1:11" ht="33.75">
      <c r="A26" s="74" t="s">
        <v>62</v>
      </c>
      <c r="B26" s="66">
        <v>10</v>
      </c>
      <c r="C26" s="76" t="s">
        <v>64</v>
      </c>
      <c r="D26" s="71" t="str">
        <f t="shared" si="0"/>
        <v>000 1 05 01011 01 0000 110</v>
      </c>
      <c r="E26" s="72">
        <v>316800</v>
      </c>
      <c r="F26" s="73">
        <v>316800</v>
      </c>
      <c r="G26" s="73">
        <v>316800</v>
      </c>
      <c r="H26" s="73">
        <v>54569.39</v>
      </c>
      <c r="I26" s="73">
        <v>54569.39</v>
      </c>
      <c r="J26" s="73">
        <v>54569.39</v>
      </c>
      <c r="K26" s="73"/>
    </row>
    <row r="27" spans="1:11" ht="45">
      <c r="A27" s="74" t="s">
        <v>65</v>
      </c>
      <c r="B27" s="66">
        <v>10</v>
      </c>
      <c r="C27" s="76" t="s">
        <v>66</v>
      </c>
      <c r="D27" s="71" t="str">
        <f t="shared" si="0"/>
        <v>000 1 05 01012 01 0000 110</v>
      </c>
      <c r="E27" s="72">
        <v>2000</v>
      </c>
      <c r="F27" s="73">
        <v>2000</v>
      </c>
      <c r="G27" s="73">
        <v>2000</v>
      </c>
      <c r="H27" s="73">
        <v>-13226.11</v>
      </c>
      <c r="I27" s="73">
        <v>-13226.11</v>
      </c>
      <c r="J27" s="73">
        <v>-13226.11</v>
      </c>
      <c r="K27" s="73"/>
    </row>
    <row r="28" spans="1:11" ht="45">
      <c r="A28" s="74" t="s">
        <v>67</v>
      </c>
      <c r="B28" s="66">
        <v>10</v>
      </c>
      <c r="C28" s="76" t="s">
        <v>68</v>
      </c>
      <c r="D28" s="71" t="str">
        <f t="shared" si="0"/>
        <v>000 1 05 01020 01 0000 110</v>
      </c>
      <c r="E28" s="72">
        <v>337300</v>
      </c>
      <c r="F28" s="73">
        <v>337300</v>
      </c>
      <c r="G28" s="73">
        <v>337300</v>
      </c>
      <c r="H28" s="73">
        <v>123434.12</v>
      </c>
      <c r="I28" s="73">
        <v>123434.12</v>
      </c>
      <c r="J28" s="73">
        <v>123434.12</v>
      </c>
      <c r="K28" s="73"/>
    </row>
    <row r="29" spans="1:11" ht="45">
      <c r="A29" s="74" t="s">
        <v>67</v>
      </c>
      <c r="B29" s="66">
        <v>10</v>
      </c>
      <c r="C29" s="76" t="s">
        <v>69</v>
      </c>
      <c r="D29" s="71" t="str">
        <f t="shared" si="0"/>
        <v>000 1 05 01021 01 0000 110</v>
      </c>
      <c r="E29" s="72">
        <v>278600</v>
      </c>
      <c r="F29" s="73">
        <v>278600</v>
      </c>
      <c r="G29" s="73">
        <v>278600</v>
      </c>
      <c r="H29" s="73">
        <v>123434.12</v>
      </c>
      <c r="I29" s="73">
        <v>123434.12</v>
      </c>
      <c r="J29" s="73">
        <v>123434.12</v>
      </c>
      <c r="K29" s="73"/>
    </row>
    <row r="30" spans="1:11" ht="56.25">
      <c r="A30" s="74" t="s">
        <v>70</v>
      </c>
      <c r="B30" s="66">
        <v>10</v>
      </c>
      <c r="C30" s="76" t="s">
        <v>71</v>
      </c>
      <c r="D30" s="71" t="str">
        <f t="shared" si="0"/>
        <v>000 1 05 01022 01 0000 110</v>
      </c>
      <c r="E30" s="72">
        <v>58700</v>
      </c>
      <c r="F30" s="73">
        <v>58700</v>
      </c>
      <c r="G30" s="73">
        <v>58700</v>
      </c>
      <c r="H30" s="73"/>
      <c r="I30" s="73"/>
      <c r="J30" s="73"/>
      <c r="K30" s="73"/>
    </row>
    <row r="31" spans="1:11" ht="22.5">
      <c r="A31" s="74" t="s">
        <v>72</v>
      </c>
      <c r="B31" s="66">
        <v>10</v>
      </c>
      <c r="C31" s="76" t="s">
        <v>73</v>
      </c>
      <c r="D31" s="71" t="str">
        <f t="shared" si="0"/>
        <v>000 1 05 01050 01 0000 110</v>
      </c>
      <c r="E31" s="72">
        <v>268000</v>
      </c>
      <c r="F31" s="73">
        <v>268000</v>
      </c>
      <c r="G31" s="73">
        <v>268000</v>
      </c>
      <c r="H31" s="73">
        <v>64591.22</v>
      </c>
      <c r="I31" s="73">
        <v>64591.22</v>
      </c>
      <c r="J31" s="73">
        <v>64591.22</v>
      </c>
      <c r="K31" s="73"/>
    </row>
    <row r="32" spans="1:11" ht="12.75">
      <c r="A32" s="74" t="s">
        <v>74</v>
      </c>
      <c r="B32" s="66">
        <v>10</v>
      </c>
      <c r="C32" s="76" t="s">
        <v>75</v>
      </c>
      <c r="D32" s="71" t="str">
        <f t="shared" si="0"/>
        <v>000 1 05 03000 01 0000 110</v>
      </c>
      <c r="E32" s="72"/>
      <c r="F32" s="73"/>
      <c r="G32" s="73"/>
      <c r="H32" s="73">
        <v>544.5</v>
      </c>
      <c r="I32" s="73">
        <v>544.5</v>
      </c>
      <c r="J32" s="73">
        <v>544.5</v>
      </c>
      <c r="K32" s="73"/>
    </row>
    <row r="33" spans="1:11" ht="12.75">
      <c r="A33" s="74" t="s">
        <v>74</v>
      </c>
      <c r="B33" s="66">
        <v>10</v>
      </c>
      <c r="C33" s="76" t="s">
        <v>76</v>
      </c>
      <c r="D33" s="71" t="str">
        <f t="shared" si="0"/>
        <v>000 1 05 03010 01 0000 110</v>
      </c>
      <c r="E33" s="72"/>
      <c r="F33" s="73"/>
      <c r="G33" s="73"/>
      <c r="H33" s="73">
        <v>544.5</v>
      </c>
      <c r="I33" s="73">
        <v>544.5</v>
      </c>
      <c r="J33" s="73">
        <v>544.5</v>
      </c>
      <c r="K33" s="73"/>
    </row>
    <row r="34" spans="1:11" ht="12.75">
      <c r="A34" s="74" t="s">
        <v>77</v>
      </c>
      <c r="B34" s="66">
        <v>10</v>
      </c>
      <c r="C34" s="76" t="s">
        <v>78</v>
      </c>
      <c r="D34" s="71" t="str">
        <f t="shared" si="0"/>
        <v>000 1 06 00000 00 0000 000</v>
      </c>
      <c r="E34" s="72">
        <v>3696800</v>
      </c>
      <c r="F34" s="73">
        <v>3696800</v>
      </c>
      <c r="G34" s="73">
        <v>3696800</v>
      </c>
      <c r="H34" s="73">
        <v>267924.61</v>
      </c>
      <c r="I34" s="73">
        <v>267924.61</v>
      </c>
      <c r="J34" s="73">
        <v>267924.61</v>
      </c>
      <c r="K34" s="73"/>
    </row>
    <row r="35" spans="1:11" ht="12.75">
      <c r="A35" s="74" t="s">
        <v>79</v>
      </c>
      <c r="B35" s="66">
        <v>10</v>
      </c>
      <c r="C35" s="76" t="s">
        <v>80</v>
      </c>
      <c r="D35" s="71" t="str">
        <f t="shared" si="0"/>
        <v>000 1 06 01000 00 0000 110</v>
      </c>
      <c r="E35" s="72">
        <v>1974800</v>
      </c>
      <c r="F35" s="73">
        <v>1974800</v>
      </c>
      <c r="G35" s="73">
        <v>1974800</v>
      </c>
      <c r="H35" s="73">
        <v>44694.29</v>
      </c>
      <c r="I35" s="73">
        <v>44694.29</v>
      </c>
      <c r="J35" s="73">
        <v>44694.29</v>
      </c>
      <c r="K35" s="73"/>
    </row>
    <row r="36" spans="1:11" ht="45">
      <c r="A36" s="74" t="s">
        <v>81</v>
      </c>
      <c r="B36" s="66">
        <v>10</v>
      </c>
      <c r="C36" s="76" t="s">
        <v>82</v>
      </c>
      <c r="D36" s="71" t="str">
        <f t="shared" si="0"/>
        <v>000 1 06 01030 10 0000 110</v>
      </c>
      <c r="E36" s="72">
        <v>1974800</v>
      </c>
      <c r="F36" s="73">
        <v>1974800</v>
      </c>
      <c r="G36" s="73">
        <v>1974800</v>
      </c>
      <c r="H36" s="73">
        <v>44694.29</v>
      </c>
      <c r="I36" s="73">
        <v>44694.29</v>
      </c>
      <c r="J36" s="73">
        <v>44694.29</v>
      </c>
      <c r="K36" s="73"/>
    </row>
    <row r="37" spans="1:11" ht="12.75">
      <c r="A37" s="74" t="s">
        <v>83</v>
      </c>
      <c r="B37" s="66">
        <v>10</v>
      </c>
      <c r="C37" s="76" t="s">
        <v>84</v>
      </c>
      <c r="D37" s="71" t="str">
        <f t="shared" si="0"/>
        <v>000 1 06 06000 00 0000 110</v>
      </c>
      <c r="E37" s="72">
        <v>1722000</v>
      </c>
      <c r="F37" s="73">
        <v>1722000</v>
      </c>
      <c r="G37" s="73">
        <v>1722000</v>
      </c>
      <c r="H37" s="73">
        <v>223230.32</v>
      </c>
      <c r="I37" s="73">
        <v>223230.32</v>
      </c>
      <c r="J37" s="73">
        <v>223230.32</v>
      </c>
      <c r="K37" s="73"/>
    </row>
    <row r="38" spans="1:11" ht="45">
      <c r="A38" s="74" t="s">
        <v>85</v>
      </c>
      <c r="B38" s="66">
        <v>10</v>
      </c>
      <c r="C38" s="76" t="s">
        <v>86</v>
      </c>
      <c r="D38" s="71" t="str">
        <f t="shared" si="0"/>
        <v>000 1 06 06010 00 0000 110</v>
      </c>
      <c r="E38" s="72">
        <v>419800</v>
      </c>
      <c r="F38" s="73">
        <v>419800</v>
      </c>
      <c r="G38" s="73">
        <v>419800</v>
      </c>
      <c r="H38" s="73">
        <v>94604.08</v>
      </c>
      <c r="I38" s="73">
        <v>94604.08</v>
      </c>
      <c r="J38" s="73">
        <v>94604.08</v>
      </c>
      <c r="K38" s="73"/>
    </row>
    <row r="39" spans="1:11" ht="67.5">
      <c r="A39" s="74" t="s">
        <v>87</v>
      </c>
      <c r="B39" s="66">
        <v>10</v>
      </c>
      <c r="C39" s="76" t="s">
        <v>88</v>
      </c>
      <c r="D39" s="71" t="str">
        <f t="shared" si="0"/>
        <v>000 1 06 06013 10 0000 110</v>
      </c>
      <c r="E39" s="72">
        <v>419800</v>
      </c>
      <c r="F39" s="73">
        <v>419800</v>
      </c>
      <c r="G39" s="73">
        <v>419800</v>
      </c>
      <c r="H39" s="73">
        <v>94604.08</v>
      </c>
      <c r="I39" s="73">
        <v>94604.08</v>
      </c>
      <c r="J39" s="73">
        <v>94604.08</v>
      </c>
      <c r="K39" s="73"/>
    </row>
    <row r="40" spans="1:11" ht="45">
      <c r="A40" s="74" t="s">
        <v>89</v>
      </c>
      <c r="B40" s="66">
        <v>10</v>
      </c>
      <c r="C40" s="76" t="s">
        <v>90</v>
      </c>
      <c r="D40" s="71" t="str">
        <f t="shared" si="0"/>
        <v>000 1 06 06020 00 0000 110</v>
      </c>
      <c r="E40" s="72">
        <v>1302200</v>
      </c>
      <c r="F40" s="73">
        <v>1302200</v>
      </c>
      <c r="G40" s="73">
        <v>1302200</v>
      </c>
      <c r="H40" s="73">
        <v>128626.24</v>
      </c>
      <c r="I40" s="73">
        <v>128626.24</v>
      </c>
      <c r="J40" s="73">
        <v>128626.24</v>
      </c>
      <c r="K40" s="73"/>
    </row>
    <row r="41" spans="1:11" ht="67.5">
      <c r="A41" s="74" t="s">
        <v>91</v>
      </c>
      <c r="B41" s="66">
        <v>10</v>
      </c>
      <c r="C41" s="76" t="s">
        <v>92</v>
      </c>
      <c r="D41" s="71" t="str">
        <f t="shared" si="0"/>
        <v>000 1 06 06023 10 0000 110</v>
      </c>
      <c r="E41" s="72">
        <v>1302200</v>
      </c>
      <c r="F41" s="73">
        <v>1302200</v>
      </c>
      <c r="G41" s="73">
        <v>1302200</v>
      </c>
      <c r="H41" s="73">
        <v>128626.24</v>
      </c>
      <c r="I41" s="73">
        <v>128626.24</v>
      </c>
      <c r="J41" s="73">
        <v>128626.24</v>
      </c>
      <c r="K41" s="73"/>
    </row>
    <row r="42" spans="1:11" ht="33.75">
      <c r="A42" s="74" t="s">
        <v>93</v>
      </c>
      <c r="B42" s="66">
        <v>10</v>
      </c>
      <c r="C42" s="76" t="s">
        <v>94</v>
      </c>
      <c r="D42" s="71" t="str">
        <f t="shared" si="0"/>
        <v>000 1 11 00000 00 0000 000</v>
      </c>
      <c r="E42" s="72">
        <v>887000</v>
      </c>
      <c r="F42" s="73">
        <v>887000</v>
      </c>
      <c r="G42" s="73">
        <v>887000</v>
      </c>
      <c r="H42" s="73">
        <v>146824.38</v>
      </c>
      <c r="I42" s="73">
        <v>146824.38</v>
      </c>
      <c r="J42" s="73">
        <v>146824.38</v>
      </c>
      <c r="K42" s="73"/>
    </row>
    <row r="43" spans="1:11" ht="78.75">
      <c r="A43" s="74" t="s">
        <v>95</v>
      </c>
      <c r="B43" s="66">
        <v>10</v>
      </c>
      <c r="C43" s="76" t="s">
        <v>96</v>
      </c>
      <c r="D43" s="71" t="str">
        <f t="shared" si="0"/>
        <v>000 1 11 05000 00 0000 120</v>
      </c>
      <c r="E43" s="72">
        <v>882800</v>
      </c>
      <c r="F43" s="73">
        <v>882800</v>
      </c>
      <c r="G43" s="73">
        <v>882800</v>
      </c>
      <c r="H43" s="73">
        <v>146517.38</v>
      </c>
      <c r="I43" s="73">
        <v>146517.38</v>
      </c>
      <c r="J43" s="73">
        <v>146517.38</v>
      </c>
      <c r="K43" s="73"/>
    </row>
    <row r="44" spans="1:11" ht="67.5">
      <c r="A44" s="74" t="s">
        <v>97</v>
      </c>
      <c r="B44" s="66">
        <v>10</v>
      </c>
      <c r="C44" s="76" t="s">
        <v>98</v>
      </c>
      <c r="D44" s="71" t="str">
        <f t="shared" si="0"/>
        <v>000 1 11 05010 00 0000 120</v>
      </c>
      <c r="E44" s="72">
        <v>582200</v>
      </c>
      <c r="F44" s="73">
        <v>582200</v>
      </c>
      <c r="G44" s="73">
        <v>582200</v>
      </c>
      <c r="H44" s="73">
        <v>135230.88</v>
      </c>
      <c r="I44" s="73">
        <v>135230.88</v>
      </c>
      <c r="J44" s="73">
        <v>135230.88</v>
      </c>
      <c r="K44" s="73"/>
    </row>
    <row r="45" spans="1:11" ht="78.75">
      <c r="A45" s="74" t="s">
        <v>99</v>
      </c>
      <c r="B45" s="66">
        <v>10</v>
      </c>
      <c r="C45" s="76" t="s">
        <v>100</v>
      </c>
      <c r="D45" s="71" t="str">
        <f t="shared" si="0"/>
        <v>000 1 11 05013 10 0000 120</v>
      </c>
      <c r="E45" s="72">
        <v>582200</v>
      </c>
      <c r="F45" s="73">
        <v>582200</v>
      </c>
      <c r="G45" s="73">
        <v>582200</v>
      </c>
      <c r="H45" s="73">
        <v>135230.88</v>
      </c>
      <c r="I45" s="73">
        <v>135230.88</v>
      </c>
      <c r="J45" s="73">
        <v>135230.88</v>
      </c>
      <c r="K45" s="73"/>
    </row>
    <row r="46" spans="1:11" ht="78.75">
      <c r="A46" s="74" t="s">
        <v>101</v>
      </c>
      <c r="B46" s="66">
        <v>10</v>
      </c>
      <c r="C46" s="76" t="s">
        <v>102</v>
      </c>
      <c r="D46" s="71" t="str">
        <f t="shared" si="0"/>
        <v>000 1 11 05020 00 0000 120</v>
      </c>
      <c r="E46" s="72">
        <v>45500</v>
      </c>
      <c r="F46" s="73">
        <v>45500</v>
      </c>
      <c r="G46" s="73">
        <v>45500</v>
      </c>
      <c r="H46" s="73">
        <v>11286.5</v>
      </c>
      <c r="I46" s="73">
        <v>11286.5</v>
      </c>
      <c r="J46" s="73">
        <v>11286.5</v>
      </c>
      <c r="K46" s="73"/>
    </row>
    <row r="47" spans="1:11" ht="78.75">
      <c r="A47" s="74" t="s">
        <v>103</v>
      </c>
      <c r="B47" s="66">
        <v>10</v>
      </c>
      <c r="C47" s="76" t="s">
        <v>104</v>
      </c>
      <c r="D47" s="71" t="str">
        <f t="shared" si="0"/>
        <v>000 1 11 05025 10 0000 120</v>
      </c>
      <c r="E47" s="72">
        <v>45500</v>
      </c>
      <c r="F47" s="73">
        <v>45500</v>
      </c>
      <c r="G47" s="73">
        <v>45500</v>
      </c>
      <c r="H47" s="73">
        <v>11286.5</v>
      </c>
      <c r="I47" s="73">
        <v>11286.5</v>
      </c>
      <c r="J47" s="73">
        <v>11286.5</v>
      </c>
      <c r="K47" s="73"/>
    </row>
    <row r="48" spans="1:11" ht="45">
      <c r="A48" s="74" t="s">
        <v>105</v>
      </c>
      <c r="B48" s="66">
        <v>10</v>
      </c>
      <c r="C48" s="76" t="s">
        <v>106</v>
      </c>
      <c r="D48" s="71" t="str">
        <f aca="true" t="shared" si="1" ref="D48:D79">IF(LEFT(C48,5)="000 8","X",C48)</f>
        <v>000 1 11 05070 00 0000 120</v>
      </c>
      <c r="E48" s="72">
        <v>255100</v>
      </c>
      <c r="F48" s="73">
        <v>255100</v>
      </c>
      <c r="G48" s="73">
        <v>255100</v>
      </c>
      <c r="H48" s="73"/>
      <c r="I48" s="73"/>
      <c r="J48" s="73"/>
      <c r="K48" s="73"/>
    </row>
    <row r="49" spans="1:11" ht="33.75">
      <c r="A49" s="74" t="s">
        <v>107</v>
      </c>
      <c r="B49" s="66">
        <v>10</v>
      </c>
      <c r="C49" s="76" t="s">
        <v>108</v>
      </c>
      <c r="D49" s="71" t="str">
        <f t="shared" si="1"/>
        <v>000 1 11 05075 05 0000 120</v>
      </c>
      <c r="E49" s="72">
        <v>255100</v>
      </c>
      <c r="F49" s="73">
        <v>255100</v>
      </c>
      <c r="G49" s="73">
        <v>255100</v>
      </c>
      <c r="H49" s="73"/>
      <c r="I49" s="73"/>
      <c r="J49" s="73"/>
      <c r="K49" s="73"/>
    </row>
    <row r="50" spans="1:11" ht="22.5">
      <c r="A50" s="74" t="s">
        <v>109</v>
      </c>
      <c r="B50" s="66">
        <v>10</v>
      </c>
      <c r="C50" s="76" t="s">
        <v>110</v>
      </c>
      <c r="D50" s="71" t="str">
        <f t="shared" si="1"/>
        <v>000 1 11 07000 00 0000 120</v>
      </c>
      <c r="E50" s="72">
        <v>4200</v>
      </c>
      <c r="F50" s="73">
        <v>4200</v>
      </c>
      <c r="G50" s="73">
        <v>4200</v>
      </c>
      <c r="H50" s="73">
        <v>307</v>
      </c>
      <c r="I50" s="73">
        <v>307</v>
      </c>
      <c r="J50" s="73">
        <v>307</v>
      </c>
      <c r="K50" s="73"/>
    </row>
    <row r="51" spans="1:11" ht="45">
      <c r="A51" s="74" t="s">
        <v>111</v>
      </c>
      <c r="B51" s="66">
        <v>10</v>
      </c>
      <c r="C51" s="76" t="s">
        <v>112</v>
      </c>
      <c r="D51" s="71" t="str">
        <f t="shared" si="1"/>
        <v>000 1 11 07010 00 0000 120</v>
      </c>
      <c r="E51" s="72">
        <v>4200</v>
      </c>
      <c r="F51" s="73">
        <v>4200</v>
      </c>
      <c r="G51" s="73">
        <v>4200</v>
      </c>
      <c r="H51" s="73">
        <v>307</v>
      </c>
      <c r="I51" s="73">
        <v>307</v>
      </c>
      <c r="J51" s="73">
        <v>307</v>
      </c>
      <c r="K51" s="73"/>
    </row>
    <row r="52" spans="1:11" ht="56.25">
      <c r="A52" s="74" t="s">
        <v>113</v>
      </c>
      <c r="B52" s="66">
        <v>10</v>
      </c>
      <c r="C52" s="76" t="s">
        <v>114</v>
      </c>
      <c r="D52" s="71" t="str">
        <f t="shared" si="1"/>
        <v>000 1 11 07015 10 0000 120</v>
      </c>
      <c r="E52" s="72">
        <v>4200</v>
      </c>
      <c r="F52" s="73">
        <v>4200</v>
      </c>
      <c r="G52" s="73">
        <v>4200</v>
      </c>
      <c r="H52" s="73">
        <v>307</v>
      </c>
      <c r="I52" s="73">
        <v>307</v>
      </c>
      <c r="J52" s="73">
        <v>307</v>
      </c>
      <c r="K52" s="73"/>
    </row>
    <row r="53" spans="1:11" ht="22.5">
      <c r="A53" s="74" t="s">
        <v>115</v>
      </c>
      <c r="B53" s="66">
        <v>10</v>
      </c>
      <c r="C53" s="76" t="s">
        <v>116</v>
      </c>
      <c r="D53" s="71" t="str">
        <f t="shared" si="1"/>
        <v>000 1 14 00000 00 0000 000</v>
      </c>
      <c r="E53" s="72">
        <v>4100</v>
      </c>
      <c r="F53" s="73">
        <v>4100</v>
      </c>
      <c r="G53" s="73">
        <v>4100</v>
      </c>
      <c r="H53" s="73"/>
      <c r="I53" s="73"/>
      <c r="J53" s="73"/>
      <c r="K53" s="73"/>
    </row>
    <row r="54" spans="1:11" ht="56.25">
      <c r="A54" s="74" t="s">
        <v>117</v>
      </c>
      <c r="B54" s="66">
        <v>10</v>
      </c>
      <c r="C54" s="76" t="s">
        <v>118</v>
      </c>
      <c r="D54" s="71" t="str">
        <f t="shared" si="1"/>
        <v>000 1 14 06000 00 0000 430</v>
      </c>
      <c r="E54" s="72">
        <v>4100</v>
      </c>
      <c r="F54" s="73">
        <v>4100</v>
      </c>
      <c r="G54" s="73">
        <v>4100</v>
      </c>
      <c r="H54" s="73"/>
      <c r="I54" s="73"/>
      <c r="J54" s="73"/>
      <c r="K54" s="73"/>
    </row>
    <row r="55" spans="1:11" ht="33.75">
      <c r="A55" s="74" t="s">
        <v>119</v>
      </c>
      <c r="B55" s="66">
        <v>10</v>
      </c>
      <c r="C55" s="76" t="s">
        <v>120</v>
      </c>
      <c r="D55" s="71" t="str">
        <f t="shared" si="1"/>
        <v>000 1 14 06010 00 0000 430</v>
      </c>
      <c r="E55" s="72">
        <v>4100</v>
      </c>
      <c r="F55" s="73">
        <v>4100</v>
      </c>
      <c r="G55" s="73">
        <v>4100</v>
      </c>
      <c r="H55" s="73"/>
      <c r="I55" s="73"/>
      <c r="J55" s="73"/>
      <c r="K55" s="73"/>
    </row>
    <row r="56" spans="1:11" ht="45">
      <c r="A56" s="74" t="s">
        <v>121</v>
      </c>
      <c r="B56" s="66">
        <v>10</v>
      </c>
      <c r="C56" s="76" t="s">
        <v>122</v>
      </c>
      <c r="D56" s="71" t="str">
        <f t="shared" si="1"/>
        <v>000 1 14 06013 10 0000 430</v>
      </c>
      <c r="E56" s="72">
        <v>4100</v>
      </c>
      <c r="F56" s="73">
        <v>4100</v>
      </c>
      <c r="G56" s="73">
        <v>4100</v>
      </c>
      <c r="H56" s="73"/>
      <c r="I56" s="73"/>
      <c r="J56" s="73"/>
      <c r="K56" s="73"/>
    </row>
    <row r="57" spans="1:11" ht="12.75">
      <c r="A57" s="74" t="s">
        <v>123</v>
      </c>
      <c r="B57" s="66">
        <v>10</v>
      </c>
      <c r="C57" s="76" t="s">
        <v>124</v>
      </c>
      <c r="D57" s="71" t="str">
        <f t="shared" si="1"/>
        <v>000 1 16 00000 00 0000 000</v>
      </c>
      <c r="E57" s="72">
        <v>41600</v>
      </c>
      <c r="F57" s="73">
        <v>41600</v>
      </c>
      <c r="G57" s="73">
        <v>41600</v>
      </c>
      <c r="H57" s="73"/>
      <c r="I57" s="73"/>
      <c r="J57" s="73"/>
      <c r="K57" s="73"/>
    </row>
    <row r="58" spans="1:11" ht="22.5">
      <c r="A58" s="74" t="s">
        <v>125</v>
      </c>
      <c r="B58" s="66">
        <v>10</v>
      </c>
      <c r="C58" s="76" t="s">
        <v>126</v>
      </c>
      <c r="D58" s="71" t="str">
        <f t="shared" si="1"/>
        <v>000 1 16 90000 00 0000 140</v>
      </c>
      <c r="E58" s="72">
        <v>41600</v>
      </c>
      <c r="F58" s="73">
        <v>41600</v>
      </c>
      <c r="G58" s="73">
        <v>41600</v>
      </c>
      <c r="H58" s="73"/>
      <c r="I58" s="73"/>
      <c r="J58" s="73"/>
      <c r="K58" s="73"/>
    </row>
    <row r="59" spans="1:11" ht="33.75">
      <c r="A59" s="74" t="s">
        <v>127</v>
      </c>
      <c r="B59" s="66">
        <v>10</v>
      </c>
      <c r="C59" s="76" t="s">
        <v>128</v>
      </c>
      <c r="D59" s="71" t="str">
        <f t="shared" si="1"/>
        <v>000 1 16 90050 10 0000 140</v>
      </c>
      <c r="E59" s="72">
        <v>41600</v>
      </c>
      <c r="F59" s="73">
        <v>41600</v>
      </c>
      <c r="G59" s="73">
        <v>41600</v>
      </c>
      <c r="H59" s="73"/>
      <c r="I59" s="73"/>
      <c r="J59" s="73"/>
      <c r="K59" s="73"/>
    </row>
    <row r="60" spans="1:11" ht="12.75">
      <c r="A60" s="74" t="s">
        <v>129</v>
      </c>
      <c r="B60" s="66">
        <v>10</v>
      </c>
      <c r="C60" s="76" t="s">
        <v>130</v>
      </c>
      <c r="D60" s="71" t="str">
        <f t="shared" si="1"/>
        <v>000 2 00 00000 00 0000 000</v>
      </c>
      <c r="E60" s="72">
        <v>6809300</v>
      </c>
      <c r="F60" s="73">
        <v>6809300</v>
      </c>
      <c r="G60" s="73">
        <v>6809300</v>
      </c>
      <c r="H60" s="73">
        <v>410800</v>
      </c>
      <c r="I60" s="73">
        <v>410800</v>
      </c>
      <c r="J60" s="73">
        <v>410800</v>
      </c>
      <c r="K60" s="73"/>
    </row>
    <row r="61" spans="1:11" ht="33.75">
      <c r="A61" s="74" t="s">
        <v>131</v>
      </c>
      <c r="B61" s="66">
        <v>10</v>
      </c>
      <c r="C61" s="76" t="s">
        <v>132</v>
      </c>
      <c r="D61" s="71" t="str">
        <f t="shared" si="1"/>
        <v>000 2 02 00000 00 0000 000</v>
      </c>
      <c r="E61" s="72">
        <v>6809300</v>
      </c>
      <c r="F61" s="73">
        <v>6809300</v>
      </c>
      <c r="G61" s="73">
        <v>6809300</v>
      </c>
      <c r="H61" s="73">
        <v>410800</v>
      </c>
      <c r="I61" s="73">
        <v>410800</v>
      </c>
      <c r="J61" s="73">
        <v>410800</v>
      </c>
      <c r="K61" s="73"/>
    </row>
    <row r="62" spans="1:11" ht="22.5">
      <c r="A62" s="74" t="s">
        <v>133</v>
      </c>
      <c r="B62" s="66">
        <v>10</v>
      </c>
      <c r="C62" s="76" t="s">
        <v>134</v>
      </c>
      <c r="D62" s="71" t="str">
        <f t="shared" si="1"/>
        <v>000 2 02 03000 00 0000 151</v>
      </c>
      <c r="E62" s="72">
        <v>298800</v>
      </c>
      <c r="F62" s="73">
        <v>298800</v>
      </c>
      <c r="G62" s="73">
        <v>298800</v>
      </c>
      <c r="H62" s="73">
        <v>298800</v>
      </c>
      <c r="I62" s="73">
        <v>298800</v>
      </c>
      <c r="J62" s="73">
        <v>298800</v>
      </c>
      <c r="K62" s="73"/>
    </row>
    <row r="63" spans="1:11" ht="33.75">
      <c r="A63" s="74" t="s">
        <v>135</v>
      </c>
      <c r="B63" s="66">
        <v>10</v>
      </c>
      <c r="C63" s="76" t="s">
        <v>136</v>
      </c>
      <c r="D63" s="71" t="str">
        <f t="shared" si="1"/>
        <v>000 2 02 03015 00 0000 151</v>
      </c>
      <c r="E63" s="72">
        <v>298600</v>
      </c>
      <c r="F63" s="73">
        <v>298600</v>
      </c>
      <c r="G63" s="73">
        <v>298600</v>
      </c>
      <c r="H63" s="73">
        <v>298600</v>
      </c>
      <c r="I63" s="73">
        <v>298600</v>
      </c>
      <c r="J63" s="73">
        <v>298600</v>
      </c>
      <c r="K63" s="73"/>
    </row>
    <row r="64" spans="1:11" ht="45">
      <c r="A64" s="74" t="s">
        <v>137</v>
      </c>
      <c r="B64" s="66">
        <v>10</v>
      </c>
      <c r="C64" s="76" t="s">
        <v>138</v>
      </c>
      <c r="D64" s="71" t="str">
        <f t="shared" si="1"/>
        <v>000 2 02 03015 10 0000 151</v>
      </c>
      <c r="E64" s="72">
        <v>298600</v>
      </c>
      <c r="F64" s="73">
        <v>298600</v>
      </c>
      <c r="G64" s="73">
        <v>298600</v>
      </c>
      <c r="H64" s="73">
        <v>298600</v>
      </c>
      <c r="I64" s="73">
        <v>298600</v>
      </c>
      <c r="J64" s="73">
        <v>298600</v>
      </c>
      <c r="K64" s="73"/>
    </row>
    <row r="65" spans="1:11" ht="33.75">
      <c r="A65" s="74" t="s">
        <v>139</v>
      </c>
      <c r="B65" s="66">
        <v>10</v>
      </c>
      <c r="C65" s="76" t="s">
        <v>140</v>
      </c>
      <c r="D65" s="71" t="str">
        <f t="shared" si="1"/>
        <v>000 2 02 03024 00 0000 151</v>
      </c>
      <c r="E65" s="72">
        <v>200</v>
      </c>
      <c r="F65" s="73">
        <v>200</v>
      </c>
      <c r="G65" s="73">
        <v>200</v>
      </c>
      <c r="H65" s="73">
        <v>200</v>
      </c>
      <c r="I65" s="73">
        <v>200</v>
      </c>
      <c r="J65" s="73">
        <v>200</v>
      </c>
      <c r="K65" s="73"/>
    </row>
    <row r="66" spans="1:11" ht="33.75">
      <c r="A66" s="74" t="s">
        <v>141</v>
      </c>
      <c r="B66" s="66">
        <v>10</v>
      </c>
      <c r="C66" s="76" t="s">
        <v>142</v>
      </c>
      <c r="D66" s="71" t="str">
        <f t="shared" si="1"/>
        <v>000 2 02 03024 10 0000 151</v>
      </c>
      <c r="E66" s="72">
        <v>200</v>
      </c>
      <c r="F66" s="73">
        <v>200</v>
      </c>
      <c r="G66" s="73">
        <v>200</v>
      </c>
      <c r="H66" s="73">
        <v>200</v>
      </c>
      <c r="I66" s="73">
        <v>200</v>
      </c>
      <c r="J66" s="73">
        <v>200</v>
      </c>
      <c r="K66" s="73"/>
    </row>
    <row r="67" spans="1:11" ht="12.75">
      <c r="A67" s="74" t="s">
        <v>41</v>
      </c>
      <c r="B67" s="66">
        <v>10</v>
      </c>
      <c r="C67" s="76" t="s">
        <v>143</v>
      </c>
      <c r="D67" s="71" t="str">
        <f t="shared" si="1"/>
        <v>000 2 02 04000 00 0000 151</v>
      </c>
      <c r="E67" s="72">
        <v>6510500</v>
      </c>
      <c r="F67" s="73">
        <v>6510500</v>
      </c>
      <c r="G67" s="73">
        <v>6510500</v>
      </c>
      <c r="H67" s="73">
        <v>112000</v>
      </c>
      <c r="I67" s="73">
        <v>112000</v>
      </c>
      <c r="J67" s="73">
        <v>112000</v>
      </c>
      <c r="K67" s="73"/>
    </row>
    <row r="68" spans="1:11" ht="56.25">
      <c r="A68" s="74" t="s">
        <v>144</v>
      </c>
      <c r="B68" s="66">
        <v>10</v>
      </c>
      <c r="C68" s="76" t="s">
        <v>145</v>
      </c>
      <c r="D68" s="71" t="str">
        <f t="shared" si="1"/>
        <v>000 2 02 04014 00 0000 151</v>
      </c>
      <c r="E68" s="72">
        <v>680700</v>
      </c>
      <c r="F68" s="73">
        <v>680700</v>
      </c>
      <c r="G68" s="73">
        <v>680700</v>
      </c>
      <c r="H68" s="73">
        <v>112000</v>
      </c>
      <c r="I68" s="73">
        <v>112000</v>
      </c>
      <c r="J68" s="73">
        <v>112000</v>
      </c>
      <c r="K68" s="73"/>
    </row>
    <row r="69" spans="1:11" ht="67.5">
      <c r="A69" s="74" t="s">
        <v>146</v>
      </c>
      <c r="B69" s="66">
        <v>10</v>
      </c>
      <c r="C69" s="76" t="s">
        <v>147</v>
      </c>
      <c r="D69" s="71" t="str">
        <f t="shared" si="1"/>
        <v>000 2 02 04014 10 0000 151</v>
      </c>
      <c r="E69" s="72">
        <v>680700</v>
      </c>
      <c r="F69" s="73">
        <v>680700</v>
      </c>
      <c r="G69" s="73">
        <v>680700</v>
      </c>
      <c r="H69" s="73">
        <v>112000</v>
      </c>
      <c r="I69" s="73">
        <v>112000</v>
      </c>
      <c r="J69" s="73">
        <v>112000</v>
      </c>
      <c r="K69" s="73"/>
    </row>
    <row r="70" spans="1:11" ht="22.5">
      <c r="A70" s="74" t="s">
        <v>148</v>
      </c>
      <c r="B70" s="66">
        <v>10</v>
      </c>
      <c r="C70" s="76" t="s">
        <v>149</v>
      </c>
      <c r="D70" s="71" t="str">
        <f t="shared" si="1"/>
        <v>000 2 02 04999 00 0000 151</v>
      </c>
      <c r="E70" s="72">
        <v>5829800</v>
      </c>
      <c r="F70" s="73">
        <v>5829800</v>
      </c>
      <c r="G70" s="73">
        <v>5829800</v>
      </c>
      <c r="H70" s="73"/>
      <c r="I70" s="73"/>
      <c r="J70" s="73"/>
      <c r="K70" s="73"/>
    </row>
    <row r="71" spans="1:11" ht="22.5">
      <c r="A71" s="74" t="s">
        <v>150</v>
      </c>
      <c r="B71" s="66">
        <v>10</v>
      </c>
      <c r="C71" s="76" t="s">
        <v>151</v>
      </c>
      <c r="D71" s="71" t="str">
        <f t="shared" si="1"/>
        <v>000 2 02 04999 10 0000 151</v>
      </c>
      <c r="E71" s="72">
        <v>5829800</v>
      </c>
      <c r="F71" s="73">
        <v>5829800</v>
      </c>
      <c r="G71" s="73">
        <v>5829800</v>
      </c>
      <c r="H71" s="73"/>
      <c r="I71" s="73"/>
      <c r="J71" s="73"/>
      <c r="K71" s="73"/>
    </row>
    <row r="72" spans="1:11" ht="12.75">
      <c r="A72" s="75"/>
      <c r="B72" s="67"/>
      <c r="C72" s="67"/>
      <c r="D72" s="70"/>
      <c r="E72" s="56"/>
      <c r="F72" s="56"/>
      <c r="G72" s="56"/>
      <c r="H72" s="57"/>
      <c r="I72" s="57"/>
      <c r="J72" s="57"/>
      <c r="K72" s="57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1.875" style="0" customWidth="1"/>
    <col min="7" max="9" width="11.375" style="0" customWidth="1"/>
    <col min="10" max="10" width="11.00390625" style="0" customWidth="1"/>
    <col min="11" max="11" width="11.75390625" style="0" customWidth="1"/>
  </cols>
  <sheetData>
    <row r="1" ht="12.75">
      <c r="A1" s="34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4" t="s">
        <v>5</v>
      </c>
      <c r="B4" s="96" t="s">
        <v>0</v>
      </c>
      <c r="C4" s="96" t="s">
        <v>15</v>
      </c>
      <c r="D4" s="96" t="s">
        <v>23</v>
      </c>
      <c r="E4" s="89" t="s">
        <v>18</v>
      </c>
      <c r="F4" s="90"/>
      <c r="G4" s="90"/>
      <c r="H4" s="91" t="s">
        <v>12</v>
      </c>
      <c r="I4" s="92"/>
      <c r="J4" s="92"/>
      <c r="K4" s="93"/>
    </row>
    <row r="5" spans="1:11" s="22" customFormat="1" ht="135">
      <c r="A5" s="95"/>
      <c r="B5" s="97"/>
      <c r="C5" s="98"/>
      <c r="D5" s="97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22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22" customFormat="1" ht="12.75">
      <c r="A7" s="74" t="s">
        <v>152</v>
      </c>
      <c r="B7" s="66">
        <v>200</v>
      </c>
      <c r="C7" s="76" t="s">
        <v>153</v>
      </c>
      <c r="D7" s="71" t="str">
        <f aca="true" t="shared" si="0" ref="D7:D38">IF(OR(LEFT(C7,5)="000 9",LEFT(C7,5)="000 7"),"X",C7)</f>
        <v>X</v>
      </c>
      <c r="E7" s="72">
        <v>18341118.75</v>
      </c>
      <c r="F7" s="73">
        <v>18341118.75</v>
      </c>
      <c r="G7" s="73">
        <v>18341118.75</v>
      </c>
      <c r="H7" s="73">
        <v>1864347.64</v>
      </c>
      <c r="I7" s="73">
        <v>1864347.64</v>
      </c>
      <c r="J7" s="73">
        <v>1864347.64</v>
      </c>
      <c r="K7" s="73"/>
    </row>
    <row r="8" spans="1:11" s="22" customFormat="1" ht="12.75">
      <c r="A8" s="74" t="s">
        <v>154</v>
      </c>
      <c r="B8" s="66">
        <v>200</v>
      </c>
      <c r="C8" s="76" t="s">
        <v>155</v>
      </c>
      <c r="D8" s="71" t="str">
        <f t="shared" si="0"/>
        <v>000 0100 0000000 000 000</v>
      </c>
      <c r="E8" s="72">
        <v>6347918.75</v>
      </c>
      <c r="F8" s="73">
        <v>6347918.75</v>
      </c>
      <c r="G8" s="73">
        <v>6347918.75</v>
      </c>
      <c r="H8" s="73">
        <v>946133.94</v>
      </c>
      <c r="I8" s="73">
        <v>946133.94</v>
      </c>
      <c r="J8" s="73">
        <v>946133.94</v>
      </c>
      <c r="K8" s="73"/>
    </row>
    <row r="9" spans="1:11" s="22" customFormat="1" ht="12.75">
      <c r="A9" s="74" t="s">
        <v>156</v>
      </c>
      <c r="B9" s="66">
        <v>200</v>
      </c>
      <c r="C9" s="76" t="s">
        <v>157</v>
      </c>
      <c r="D9" s="71" t="str">
        <f t="shared" si="0"/>
        <v>000 0100 0000000 000 200</v>
      </c>
      <c r="E9" s="72">
        <v>6187918.75</v>
      </c>
      <c r="F9" s="73">
        <v>6187918.75</v>
      </c>
      <c r="G9" s="73">
        <v>6187918.75</v>
      </c>
      <c r="H9" s="73">
        <v>897460.54</v>
      </c>
      <c r="I9" s="73">
        <v>897460.54</v>
      </c>
      <c r="J9" s="73">
        <v>897460.54</v>
      </c>
      <c r="K9" s="73"/>
    </row>
    <row r="10" spans="1:11" s="22" customFormat="1" ht="22.5">
      <c r="A10" s="74" t="s">
        <v>158</v>
      </c>
      <c r="B10" s="66">
        <v>200</v>
      </c>
      <c r="C10" s="76" t="s">
        <v>159</v>
      </c>
      <c r="D10" s="71" t="str">
        <f t="shared" si="0"/>
        <v>000 0100 0000000 000 210</v>
      </c>
      <c r="E10" s="72">
        <v>5314100</v>
      </c>
      <c r="F10" s="73">
        <v>5314100</v>
      </c>
      <c r="G10" s="73">
        <v>5314100</v>
      </c>
      <c r="H10" s="73">
        <v>805159.42</v>
      </c>
      <c r="I10" s="73">
        <v>805159.42</v>
      </c>
      <c r="J10" s="73">
        <v>805159.42</v>
      </c>
      <c r="K10" s="73"/>
    </row>
    <row r="11" spans="1:11" s="22" customFormat="1" ht="12.75">
      <c r="A11" s="74" t="s">
        <v>160</v>
      </c>
      <c r="B11" s="66">
        <v>200</v>
      </c>
      <c r="C11" s="76" t="s">
        <v>161</v>
      </c>
      <c r="D11" s="71" t="str">
        <f t="shared" si="0"/>
        <v>000 0100 0000000 000 211</v>
      </c>
      <c r="E11" s="72">
        <v>3936400</v>
      </c>
      <c r="F11" s="73">
        <v>3936400</v>
      </c>
      <c r="G11" s="73">
        <v>3936400</v>
      </c>
      <c r="H11" s="73">
        <v>633024.75</v>
      </c>
      <c r="I11" s="73">
        <v>633024.75</v>
      </c>
      <c r="J11" s="73">
        <v>633024.75</v>
      </c>
      <c r="K11" s="73"/>
    </row>
    <row r="12" spans="1:11" s="22" customFormat="1" ht="12.75">
      <c r="A12" s="74" t="s">
        <v>162</v>
      </c>
      <c r="B12" s="66">
        <v>200</v>
      </c>
      <c r="C12" s="76" t="s">
        <v>163</v>
      </c>
      <c r="D12" s="71" t="str">
        <f t="shared" si="0"/>
        <v>000 0100 0000000 000 212</v>
      </c>
      <c r="E12" s="72">
        <v>148800</v>
      </c>
      <c r="F12" s="73">
        <v>148800</v>
      </c>
      <c r="G12" s="73">
        <v>148800</v>
      </c>
      <c r="H12" s="73"/>
      <c r="I12" s="73"/>
      <c r="J12" s="73"/>
      <c r="K12" s="73"/>
    </row>
    <row r="13" spans="1:11" s="22" customFormat="1" ht="12.75">
      <c r="A13" s="74" t="s">
        <v>164</v>
      </c>
      <c r="B13" s="66">
        <v>200</v>
      </c>
      <c r="C13" s="76" t="s">
        <v>165</v>
      </c>
      <c r="D13" s="71" t="str">
        <f t="shared" si="0"/>
        <v>000 0100 0000000 000 213</v>
      </c>
      <c r="E13" s="72">
        <v>1228900</v>
      </c>
      <c r="F13" s="73">
        <v>1228900</v>
      </c>
      <c r="G13" s="73">
        <v>1228900</v>
      </c>
      <c r="H13" s="73">
        <v>172134.67</v>
      </c>
      <c r="I13" s="73">
        <v>172134.67</v>
      </c>
      <c r="J13" s="73">
        <v>172134.67</v>
      </c>
      <c r="K13" s="73"/>
    </row>
    <row r="14" spans="1:11" s="22" customFormat="1" ht="12.75">
      <c r="A14" s="74" t="s">
        <v>166</v>
      </c>
      <c r="B14" s="66">
        <v>200</v>
      </c>
      <c r="C14" s="76" t="s">
        <v>167</v>
      </c>
      <c r="D14" s="71" t="str">
        <f t="shared" si="0"/>
        <v>000 0100 0000000 000 220</v>
      </c>
      <c r="E14" s="72">
        <v>812018.75</v>
      </c>
      <c r="F14" s="73">
        <v>812018.75</v>
      </c>
      <c r="G14" s="73">
        <v>812018.75</v>
      </c>
      <c r="H14" s="73">
        <v>88416.56</v>
      </c>
      <c r="I14" s="73">
        <v>88416.56</v>
      </c>
      <c r="J14" s="73">
        <v>88416.56</v>
      </c>
      <c r="K14" s="73"/>
    </row>
    <row r="15" spans="1:11" s="22" customFormat="1" ht="12.75">
      <c r="A15" s="74" t="s">
        <v>168</v>
      </c>
      <c r="B15" s="66">
        <v>200</v>
      </c>
      <c r="C15" s="76" t="s">
        <v>169</v>
      </c>
      <c r="D15" s="71" t="str">
        <f t="shared" si="0"/>
        <v>000 0100 0000000 000 221</v>
      </c>
      <c r="E15" s="72">
        <v>80200</v>
      </c>
      <c r="F15" s="73">
        <v>80200</v>
      </c>
      <c r="G15" s="73">
        <v>80200</v>
      </c>
      <c r="H15" s="73">
        <v>7566.45</v>
      </c>
      <c r="I15" s="73">
        <v>7566.45</v>
      </c>
      <c r="J15" s="73">
        <v>7566.45</v>
      </c>
      <c r="K15" s="73"/>
    </row>
    <row r="16" spans="1:11" s="22" customFormat="1" ht="12.75">
      <c r="A16" s="74" t="s">
        <v>170</v>
      </c>
      <c r="B16" s="66">
        <v>200</v>
      </c>
      <c r="C16" s="76" t="s">
        <v>171</v>
      </c>
      <c r="D16" s="71" t="str">
        <f t="shared" si="0"/>
        <v>000 0100 0000000 000 222</v>
      </c>
      <c r="E16" s="72">
        <v>20000</v>
      </c>
      <c r="F16" s="73">
        <v>20000</v>
      </c>
      <c r="G16" s="73">
        <v>20000</v>
      </c>
      <c r="H16" s="73"/>
      <c r="I16" s="73"/>
      <c r="J16" s="73"/>
      <c r="K16" s="73"/>
    </row>
    <row r="17" spans="1:11" s="22" customFormat="1" ht="12.75">
      <c r="A17" s="74" t="s">
        <v>172</v>
      </c>
      <c r="B17" s="66">
        <v>200</v>
      </c>
      <c r="C17" s="76" t="s">
        <v>173</v>
      </c>
      <c r="D17" s="71" t="str">
        <f t="shared" si="0"/>
        <v>000 0100 0000000 000 223</v>
      </c>
      <c r="E17" s="72">
        <v>105900</v>
      </c>
      <c r="F17" s="73">
        <v>105900</v>
      </c>
      <c r="G17" s="73">
        <v>105900</v>
      </c>
      <c r="H17" s="73">
        <v>49502.61</v>
      </c>
      <c r="I17" s="73">
        <v>49502.61</v>
      </c>
      <c r="J17" s="73">
        <v>49502.61</v>
      </c>
      <c r="K17" s="73"/>
    </row>
    <row r="18" spans="1:11" s="22" customFormat="1" ht="22.5">
      <c r="A18" s="74" t="s">
        <v>174</v>
      </c>
      <c r="B18" s="66">
        <v>200</v>
      </c>
      <c r="C18" s="76" t="s">
        <v>175</v>
      </c>
      <c r="D18" s="71" t="str">
        <f t="shared" si="0"/>
        <v>000 0100 0000000 000 225</v>
      </c>
      <c r="E18" s="72">
        <v>63100</v>
      </c>
      <c r="F18" s="73">
        <v>63100</v>
      </c>
      <c r="G18" s="73">
        <v>63100</v>
      </c>
      <c r="H18" s="73">
        <v>3820</v>
      </c>
      <c r="I18" s="73">
        <v>3820</v>
      </c>
      <c r="J18" s="73">
        <v>3820</v>
      </c>
      <c r="K18" s="73"/>
    </row>
    <row r="19" spans="1:11" s="22" customFormat="1" ht="12.75">
      <c r="A19" s="74" t="s">
        <v>176</v>
      </c>
      <c r="B19" s="66">
        <v>200</v>
      </c>
      <c r="C19" s="76" t="s">
        <v>177</v>
      </c>
      <c r="D19" s="71" t="str">
        <f t="shared" si="0"/>
        <v>000 0100 0000000 000 226</v>
      </c>
      <c r="E19" s="72">
        <v>542818.75</v>
      </c>
      <c r="F19" s="73">
        <v>542818.75</v>
      </c>
      <c r="G19" s="73">
        <v>542818.75</v>
      </c>
      <c r="H19" s="73">
        <v>27527.5</v>
      </c>
      <c r="I19" s="73">
        <v>27527.5</v>
      </c>
      <c r="J19" s="73">
        <v>27527.5</v>
      </c>
      <c r="K19" s="73"/>
    </row>
    <row r="20" spans="1:11" s="22" customFormat="1" ht="12.75">
      <c r="A20" s="74" t="s">
        <v>178</v>
      </c>
      <c r="B20" s="66">
        <v>200</v>
      </c>
      <c r="C20" s="76" t="s">
        <v>179</v>
      </c>
      <c r="D20" s="71" t="str">
        <f t="shared" si="0"/>
        <v>000 0100 0000000 000 290</v>
      </c>
      <c r="E20" s="72">
        <v>61800</v>
      </c>
      <c r="F20" s="73">
        <v>61800</v>
      </c>
      <c r="G20" s="73">
        <v>61800</v>
      </c>
      <c r="H20" s="73">
        <v>3884.56</v>
      </c>
      <c r="I20" s="73">
        <v>3884.56</v>
      </c>
      <c r="J20" s="73">
        <v>3884.56</v>
      </c>
      <c r="K20" s="73"/>
    </row>
    <row r="21" spans="1:11" s="22" customFormat="1" ht="12.75">
      <c r="A21" s="74" t="s">
        <v>180</v>
      </c>
      <c r="B21" s="66">
        <v>200</v>
      </c>
      <c r="C21" s="76" t="s">
        <v>181</v>
      </c>
      <c r="D21" s="71" t="str">
        <f t="shared" si="0"/>
        <v>000 0100 0000000 000 300</v>
      </c>
      <c r="E21" s="72">
        <v>160000</v>
      </c>
      <c r="F21" s="73">
        <v>160000</v>
      </c>
      <c r="G21" s="73">
        <v>160000</v>
      </c>
      <c r="H21" s="73">
        <v>48673.4</v>
      </c>
      <c r="I21" s="73">
        <v>48673.4</v>
      </c>
      <c r="J21" s="73">
        <v>48673.4</v>
      </c>
      <c r="K21" s="73"/>
    </row>
    <row r="22" spans="1:11" s="22" customFormat="1" ht="22.5">
      <c r="A22" s="74" t="s">
        <v>182</v>
      </c>
      <c r="B22" s="66">
        <v>200</v>
      </c>
      <c r="C22" s="76" t="s">
        <v>183</v>
      </c>
      <c r="D22" s="71" t="str">
        <f t="shared" si="0"/>
        <v>000 0100 0000000 000 310</v>
      </c>
      <c r="E22" s="72">
        <v>24600</v>
      </c>
      <c r="F22" s="73">
        <v>24600</v>
      </c>
      <c r="G22" s="73">
        <v>24600</v>
      </c>
      <c r="H22" s="73">
        <v>24550</v>
      </c>
      <c r="I22" s="73">
        <v>24550</v>
      </c>
      <c r="J22" s="73">
        <v>24550</v>
      </c>
      <c r="K22" s="73"/>
    </row>
    <row r="23" spans="1:11" s="22" customFormat="1" ht="22.5">
      <c r="A23" s="74" t="s">
        <v>184</v>
      </c>
      <c r="B23" s="66">
        <v>200</v>
      </c>
      <c r="C23" s="76" t="s">
        <v>185</v>
      </c>
      <c r="D23" s="71" t="str">
        <f t="shared" si="0"/>
        <v>000 0100 0000000 000 340</v>
      </c>
      <c r="E23" s="72">
        <v>135400</v>
      </c>
      <c r="F23" s="73">
        <v>135400</v>
      </c>
      <c r="G23" s="73">
        <v>135400</v>
      </c>
      <c r="H23" s="73">
        <v>24123.4</v>
      </c>
      <c r="I23" s="73">
        <v>24123.4</v>
      </c>
      <c r="J23" s="73">
        <v>24123.4</v>
      </c>
      <c r="K23" s="73"/>
    </row>
    <row r="24" spans="1:11" s="22" customFormat="1" ht="45">
      <c r="A24" s="74" t="s">
        <v>186</v>
      </c>
      <c r="B24" s="66">
        <v>200</v>
      </c>
      <c r="C24" s="76" t="s">
        <v>187</v>
      </c>
      <c r="D24" s="71" t="str">
        <f t="shared" si="0"/>
        <v>000 0102 0000000 000 000</v>
      </c>
      <c r="E24" s="72">
        <v>1298800</v>
      </c>
      <c r="F24" s="73">
        <v>1298800</v>
      </c>
      <c r="G24" s="73">
        <v>1298800</v>
      </c>
      <c r="H24" s="73">
        <v>246477.62</v>
      </c>
      <c r="I24" s="73">
        <v>246477.62</v>
      </c>
      <c r="J24" s="73">
        <v>246477.62</v>
      </c>
      <c r="K24" s="73"/>
    </row>
    <row r="25" spans="1:11" s="22" customFormat="1" ht="12.75">
      <c r="A25" s="74" t="s">
        <v>156</v>
      </c>
      <c r="B25" s="66">
        <v>200</v>
      </c>
      <c r="C25" s="76" t="s">
        <v>188</v>
      </c>
      <c r="D25" s="71" t="str">
        <f t="shared" si="0"/>
        <v>000 0102 0000000 000 200</v>
      </c>
      <c r="E25" s="72">
        <v>1298800</v>
      </c>
      <c r="F25" s="73">
        <v>1298800</v>
      </c>
      <c r="G25" s="73">
        <v>1298800</v>
      </c>
      <c r="H25" s="73">
        <v>246477.62</v>
      </c>
      <c r="I25" s="73">
        <v>246477.62</v>
      </c>
      <c r="J25" s="73">
        <v>246477.62</v>
      </c>
      <c r="K25" s="73"/>
    </row>
    <row r="26" spans="1:11" s="22" customFormat="1" ht="22.5">
      <c r="A26" s="74" t="s">
        <v>158</v>
      </c>
      <c r="B26" s="66">
        <v>200</v>
      </c>
      <c r="C26" s="76" t="s">
        <v>189</v>
      </c>
      <c r="D26" s="71" t="str">
        <f t="shared" si="0"/>
        <v>000 0102 0000000 000 210</v>
      </c>
      <c r="E26" s="72">
        <v>1298800</v>
      </c>
      <c r="F26" s="73">
        <v>1298800</v>
      </c>
      <c r="G26" s="73">
        <v>1298800</v>
      </c>
      <c r="H26" s="73">
        <v>246477.62</v>
      </c>
      <c r="I26" s="73">
        <v>246477.62</v>
      </c>
      <c r="J26" s="73">
        <v>246477.62</v>
      </c>
      <c r="K26" s="73"/>
    </row>
    <row r="27" spans="1:11" s="22" customFormat="1" ht="12.75">
      <c r="A27" s="74" t="s">
        <v>160</v>
      </c>
      <c r="B27" s="66">
        <v>200</v>
      </c>
      <c r="C27" s="76" t="s">
        <v>190</v>
      </c>
      <c r="D27" s="71" t="str">
        <f t="shared" si="0"/>
        <v>000 0102 0000000 000 211</v>
      </c>
      <c r="E27" s="72">
        <v>973200</v>
      </c>
      <c r="F27" s="73">
        <v>973200</v>
      </c>
      <c r="G27" s="73">
        <v>973200</v>
      </c>
      <c r="H27" s="73">
        <v>192786.18</v>
      </c>
      <c r="I27" s="73">
        <v>192786.18</v>
      </c>
      <c r="J27" s="73">
        <v>192786.18</v>
      </c>
      <c r="K27" s="73"/>
    </row>
    <row r="28" spans="1:11" s="22" customFormat="1" ht="12.75">
      <c r="A28" s="74" t="s">
        <v>162</v>
      </c>
      <c r="B28" s="66">
        <v>200</v>
      </c>
      <c r="C28" s="76" t="s">
        <v>191</v>
      </c>
      <c r="D28" s="71" t="str">
        <f t="shared" si="0"/>
        <v>000 0102 0000000 000 212</v>
      </c>
      <c r="E28" s="72">
        <v>24400</v>
      </c>
      <c r="F28" s="73">
        <v>24400</v>
      </c>
      <c r="G28" s="73">
        <v>24400</v>
      </c>
      <c r="H28" s="73"/>
      <c r="I28" s="73"/>
      <c r="J28" s="73"/>
      <c r="K28" s="73"/>
    </row>
    <row r="29" spans="1:11" s="22" customFormat="1" ht="12.75">
      <c r="A29" s="74" t="s">
        <v>164</v>
      </c>
      <c r="B29" s="66">
        <v>200</v>
      </c>
      <c r="C29" s="76" t="s">
        <v>192</v>
      </c>
      <c r="D29" s="71" t="str">
        <f t="shared" si="0"/>
        <v>000 0102 0000000 000 213</v>
      </c>
      <c r="E29" s="72">
        <v>301200</v>
      </c>
      <c r="F29" s="73">
        <v>301200</v>
      </c>
      <c r="G29" s="73">
        <v>301200</v>
      </c>
      <c r="H29" s="73">
        <v>53691.44</v>
      </c>
      <c r="I29" s="73">
        <v>53691.44</v>
      </c>
      <c r="J29" s="73">
        <v>53691.44</v>
      </c>
      <c r="K29" s="73"/>
    </row>
    <row r="30" spans="1:11" s="22" customFormat="1" ht="56.25">
      <c r="A30" s="74" t="s">
        <v>193</v>
      </c>
      <c r="B30" s="66">
        <v>200</v>
      </c>
      <c r="C30" s="76" t="s">
        <v>194</v>
      </c>
      <c r="D30" s="71" t="str">
        <f t="shared" si="0"/>
        <v>000 0103 0000000 000 000</v>
      </c>
      <c r="E30" s="72">
        <v>6000</v>
      </c>
      <c r="F30" s="73">
        <v>6000</v>
      </c>
      <c r="G30" s="73">
        <v>6000</v>
      </c>
      <c r="H30" s="73"/>
      <c r="I30" s="73"/>
      <c r="J30" s="73"/>
      <c r="K30" s="73"/>
    </row>
    <row r="31" spans="1:11" s="22" customFormat="1" ht="12.75">
      <c r="A31" s="74" t="s">
        <v>156</v>
      </c>
      <c r="B31" s="66">
        <v>200</v>
      </c>
      <c r="C31" s="76" t="s">
        <v>195</v>
      </c>
      <c r="D31" s="71" t="str">
        <f t="shared" si="0"/>
        <v>000 0103 0000000 000 200</v>
      </c>
      <c r="E31" s="72">
        <v>6000</v>
      </c>
      <c r="F31" s="73">
        <v>6000</v>
      </c>
      <c r="G31" s="73">
        <v>6000</v>
      </c>
      <c r="H31" s="73"/>
      <c r="I31" s="73"/>
      <c r="J31" s="73"/>
      <c r="K31" s="73"/>
    </row>
    <row r="32" spans="1:11" s="22" customFormat="1" ht="12.75">
      <c r="A32" s="74" t="s">
        <v>166</v>
      </c>
      <c r="B32" s="66">
        <v>200</v>
      </c>
      <c r="C32" s="76" t="s">
        <v>196</v>
      </c>
      <c r="D32" s="71" t="str">
        <f t="shared" si="0"/>
        <v>000 0103 0000000 000 220</v>
      </c>
      <c r="E32" s="72">
        <v>6000</v>
      </c>
      <c r="F32" s="73">
        <v>6000</v>
      </c>
      <c r="G32" s="73">
        <v>6000</v>
      </c>
      <c r="H32" s="73"/>
      <c r="I32" s="73"/>
      <c r="J32" s="73"/>
      <c r="K32" s="73"/>
    </row>
    <row r="33" spans="1:11" s="22" customFormat="1" ht="12.75">
      <c r="A33" s="74" t="s">
        <v>176</v>
      </c>
      <c r="B33" s="66">
        <v>200</v>
      </c>
      <c r="C33" s="76" t="s">
        <v>197</v>
      </c>
      <c r="D33" s="71" t="str">
        <f t="shared" si="0"/>
        <v>000 0103 0000000 000 226</v>
      </c>
      <c r="E33" s="72">
        <v>6000</v>
      </c>
      <c r="F33" s="73">
        <v>6000</v>
      </c>
      <c r="G33" s="73">
        <v>6000</v>
      </c>
      <c r="H33" s="73"/>
      <c r="I33" s="73"/>
      <c r="J33" s="73"/>
      <c r="K33" s="73"/>
    </row>
    <row r="34" spans="1:11" s="22" customFormat="1" ht="67.5">
      <c r="A34" s="74" t="s">
        <v>198</v>
      </c>
      <c r="B34" s="66">
        <v>200</v>
      </c>
      <c r="C34" s="76" t="s">
        <v>199</v>
      </c>
      <c r="D34" s="71" t="str">
        <f t="shared" si="0"/>
        <v>000 0104 0000000 000 000</v>
      </c>
      <c r="E34" s="72">
        <v>4686200</v>
      </c>
      <c r="F34" s="73">
        <v>4686200</v>
      </c>
      <c r="G34" s="73">
        <v>4686200</v>
      </c>
      <c r="H34" s="73">
        <v>699656.32</v>
      </c>
      <c r="I34" s="73">
        <v>699656.32</v>
      </c>
      <c r="J34" s="73">
        <v>699656.32</v>
      </c>
      <c r="K34" s="73"/>
    </row>
    <row r="35" spans="1:11" s="22" customFormat="1" ht="12.75">
      <c r="A35" s="74" t="s">
        <v>156</v>
      </c>
      <c r="B35" s="66">
        <v>200</v>
      </c>
      <c r="C35" s="76" t="s">
        <v>200</v>
      </c>
      <c r="D35" s="71" t="str">
        <f t="shared" si="0"/>
        <v>000 0104 0000000 000 200</v>
      </c>
      <c r="E35" s="72">
        <v>4526200</v>
      </c>
      <c r="F35" s="73">
        <v>4526200</v>
      </c>
      <c r="G35" s="73">
        <v>4526200</v>
      </c>
      <c r="H35" s="73">
        <v>650982.92</v>
      </c>
      <c r="I35" s="73">
        <v>650982.92</v>
      </c>
      <c r="J35" s="73">
        <v>650982.92</v>
      </c>
      <c r="K35" s="73"/>
    </row>
    <row r="36" spans="1:11" s="22" customFormat="1" ht="22.5">
      <c r="A36" s="74" t="s">
        <v>158</v>
      </c>
      <c r="B36" s="66">
        <v>200</v>
      </c>
      <c r="C36" s="76" t="s">
        <v>201</v>
      </c>
      <c r="D36" s="71" t="str">
        <f t="shared" si="0"/>
        <v>000 0104 0000000 000 210</v>
      </c>
      <c r="E36" s="72">
        <v>4015300</v>
      </c>
      <c r="F36" s="73">
        <v>4015300</v>
      </c>
      <c r="G36" s="73">
        <v>4015300</v>
      </c>
      <c r="H36" s="73">
        <v>558681.8</v>
      </c>
      <c r="I36" s="73">
        <v>558681.8</v>
      </c>
      <c r="J36" s="73">
        <v>558681.8</v>
      </c>
      <c r="K36" s="73"/>
    </row>
    <row r="37" spans="1:11" s="22" customFormat="1" ht="12.75">
      <c r="A37" s="74" t="s">
        <v>160</v>
      </c>
      <c r="B37" s="66">
        <v>200</v>
      </c>
      <c r="C37" s="76" t="s">
        <v>202</v>
      </c>
      <c r="D37" s="71" t="str">
        <f t="shared" si="0"/>
        <v>000 0104 0000000 000 211</v>
      </c>
      <c r="E37" s="72">
        <v>2963200</v>
      </c>
      <c r="F37" s="73">
        <v>2963200</v>
      </c>
      <c r="G37" s="73">
        <v>2963200</v>
      </c>
      <c r="H37" s="73">
        <v>440238.57</v>
      </c>
      <c r="I37" s="73">
        <v>440238.57</v>
      </c>
      <c r="J37" s="73">
        <v>440238.57</v>
      </c>
      <c r="K37" s="73"/>
    </row>
    <row r="38" spans="1:11" s="22" customFormat="1" ht="12.75">
      <c r="A38" s="74" t="s">
        <v>162</v>
      </c>
      <c r="B38" s="66">
        <v>200</v>
      </c>
      <c r="C38" s="76" t="s">
        <v>203</v>
      </c>
      <c r="D38" s="71" t="str">
        <f t="shared" si="0"/>
        <v>000 0104 0000000 000 212</v>
      </c>
      <c r="E38" s="72">
        <v>124400</v>
      </c>
      <c r="F38" s="73">
        <v>124400</v>
      </c>
      <c r="G38" s="73">
        <v>124400</v>
      </c>
      <c r="H38" s="73"/>
      <c r="I38" s="73"/>
      <c r="J38" s="73"/>
      <c r="K38" s="73"/>
    </row>
    <row r="39" spans="1:11" s="22" customFormat="1" ht="12.75">
      <c r="A39" s="74" t="s">
        <v>164</v>
      </c>
      <c r="B39" s="66">
        <v>200</v>
      </c>
      <c r="C39" s="76" t="s">
        <v>204</v>
      </c>
      <c r="D39" s="71" t="str">
        <f aca="true" t="shared" si="1" ref="D39:D70">IF(OR(LEFT(C39,5)="000 9",LEFT(C39,5)="000 7"),"X",C39)</f>
        <v>000 0104 0000000 000 213</v>
      </c>
      <c r="E39" s="72">
        <v>927700</v>
      </c>
      <c r="F39" s="73">
        <v>927700</v>
      </c>
      <c r="G39" s="73">
        <v>927700</v>
      </c>
      <c r="H39" s="73">
        <v>118443.23</v>
      </c>
      <c r="I39" s="73">
        <v>118443.23</v>
      </c>
      <c r="J39" s="73">
        <v>118443.23</v>
      </c>
      <c r="K39" s="73"/>
    </row>
    <row r="40" spans="1:11" s="22" customFormat="1" ht="12.75">
      <c r="A40" s="74" t="s">
        <v>166</v>
      </c>
      <c r="B40" s="66">
        <v>200</v>
      </c>
      <c r="C40" s="76" t="s">
        <v>205</v>
      </c>
      <c r="D40" s="71" t="str">
        <f t="shared" si="1"/>
        <v>000 0104 0000000 000 220</v>
      </c>
      <c r="E40" s="72">
        <v>489100</v>
      </c>
      <c r="F40" s="73">
        <v>489100</v>
      </c>
      <c r="G40" s="73">
        <v>489100</v>
      </c>
      <c r="H40" s="73">
        <v>88416.56</v>
      </c>
      <c r="I40" s="73">
        <v>88416.56</v>
      </c>
      <c r="J40" s="73">
        <v>88416.56</v>
      </c>
      <c r="K40" s="73"/>
    </row>
    <row r="41" spans="1:11" s="22" customFormat="1" ht="12.75">
      <c r="A41" s="74" t="s">
        <v>168</v>
      </c>
      <c r="B41" s="66">
        <v>200</v>
      </c>
      <c r="C41" s="76" t="s">
        <v>206</v>
      </c>
      <c r="D41" s="71" t="str">
        <f t="shared" si="1"/>
        <v>000 0104 0000000 000 221</v>
      </c>
      <c r="E41" s="72">
        <v>80200</v>
      </c>
      <c r="F41" s="73">
        <v>80200</v>
      </c>
      <c r="G41" s="73">
        <v>80200</v>
      </c>
      <c r="H41" s="73">
        <v>7566.45</v>
      </c>
      <c r="I41" s="73">
        <v>7566.45</v>
      </c>
      <c r="J41" s="73">
        <v>7566.45</v>
      </c>
      <c r="K41" s="73"/>
    </row>
    <row r="42" spans="1:11" s="22" customFormat="1" ht="12.75">
      <c r="A42" s="74" t="s">
        <v>170</v>
      </c>
      <c r="B42" s="66">
        <v>200</v>
      </c>
      <c r="C42" s="76" t="s">
        <v>207</v>
      </c>
      <c r="D42" s="71" t="str">
        <f t="shared" si="1"/>
        <v>000 0104 0000000 000 222</v>
      </c>
      <c r="E42" s="72">
        <v>3000</v>
      </c>
      <c r="F42" s="73">
        <v>3000</v>
      </c>
      <c r="G42" s="73">
        <v>3000</v>
      </c>
      <c r="H42" s="73"/>
      <c r="I42" s="73"/>
      <c r="J42" s="73"/>
      <c r="K42" s="73"/>
    </row>
    <row r="43" spans="1:11" s="22" customFormat="1" ht="12.75">
      <c r="A43" s="74" t="s">
        <v>172</v>
      </c>
      <c r="B43" s="66">
        <v>200</v>
      </c>
      <c r="C43" s="76" t="s">
        <v>208</v>
      </c>
      <c r="D43" s="71" t="str">
        <f t="shared" si="1"/>
        <v>000 0104 0000000 000 223</v>
      </c>
      <c r="E43" s="72">
        <v>105900</v>
      </c>
      <c r="F43" s="73">
        <v>105900</v>
      </c>
      <c r="G43" s="73">
        <v>105900</v>
      </c>
      <c r="H43" s="73">
        <v>49502.61</v>
      </c>
      <c r="I43" s="73">
        <v>49502.61</v>
      </c>
      <c r="J43" s="73">
        <v>49502.61</v>
      </c>
      <c r="K43" s="73"/>
    </row>
    <row r="44" spans="1:11" s="22" customFormat="1" ht="22.5">
      <c r="A44" s="74" t="s">
        <v>174</v>
      </c>
      <c r="B44" s="66">
        <v>200</v>
      </c>
      <c r="C44" s="76" t="s">
        <v>209</v>
      </c>
      <c r="D44" s="71" t="str">
        <f t="shared" si="1"/>
        <v>000 0104 0000000 000 225</v>
      </c>
      <c r="E44" s="72">
        <v>63100</v>
      </c>
      <c r="F44" s="73">
        <v>63100</v>
      </c>
      <c r="G44" s="73">
        <v>63100</v>
      </c>
      <c r="H44" s="73">
        <v>3820</v>
      </c>
      <c r="I44" s="73">
        <v>3820</v>
      </c>
      <c r="J44" s="73">
        <v>3820</v>
      </c>
      <c r="K44" s="73"/>
    </row>
    <row r="45" spans="1:11" s="22" customFormat="1" ht="12.75">
      <c r="A45" s="74" t="s">
        <v>176</v>
      </c>
      <c r="B45" s="66">
        <v>200</v>
      </c>
      <c r="C45" s="76" t="s">
        <v>210</v>
      </c>
      <c r="D45" s="71" t="str">
        <f t="shared" si="1"/>
        <v>000 0104 0000000 000 226</v>
      </c>
      <c r="E45" s="72">
        <v>236900</v>
      </c>
      <c r="F45" s="73">
        <v>236900</v>
      </c>
      <c r="G45" s="73">
        <v>236900</v>
      </c>
      <c r="H45" s="73">
        <v>27527.5</v>
      </c>
      <c r="I45" s="73">
        <v>27527.5</v>
      </c>
      <c r="J45" s="73">
        <v>27527.5</v>
      </c>
      <c r="K45" s="73"/>
    </row>
    <row r="46" spans="1:11" s="22" customFormat="1" ht="12.75">
      <c r="A46" s="74" t="s">
        <v>178</v>
      </c>
      <c r="B46" s="66">
        <v>200</v>
      </c>
      <c r="C46" s="76" t="s">
        <v>211</v>
      </c>
      <c r="D46" s="71" t="str">
        <f t="shared" si="1"/>
        <v>000 0104 0000000 000 290</v>
      </c>
      <c r="E46" s="72">
        <v>21800</v>
      </c>
      <c r="F46" s="73">
        <v>21800</v>
      </c>
      <c r="G46" s="73">
        <v>21800</v>
      </c>
      <c r="H46" s="73">
        <v>3884.56</v>
      </c>
      <c r="I46" s="73">
        <v>3884.56</v>
      </c>
      <c r="J46" s="73">
        <v>3884.56</v>
      </c>
      <c r="K46" s="73"/>
    </row>
    <row r="47" spans="1:11" s="22" customFormat="1" ht="12.75">
      <c r="A47" s="74" t="s">
        <v>180</v>
      </c>
      <c r="B47" s="66">
        <v>200</v>
      </c>
      <c r="C47" s="76" t="s">
        <v>212</v>
      </c>
      <c r="D47" s="71" t="str">
        <f t="shared" si="1"/>
        <v>000 0104 0000000 000 300</v>
      </c>
      <c r="E47" s="72">
        <v>160000</v>
      </c>
      <c r="F47" s="73">
        <v>160000</v>
      </c>
      <c r="G47" s="73">
        <v>160000</v>
      </c>
      <c r="H47" s="73">
        <v>48673.4</v>
      </c>
      <c r="I47" s="73">
        <v>48673.4</v>
      </c>
      <c r="J47" s="73">
        <v>48673.4</v>
      </c>
      <c r="K47" s="73"/>
    </row>
    <row r="48" spans="1:11" s="22" customFormat="1" ht="22.5">
      <c r="A48" s="74" t="s">
        <v>182</v>
      </c>
      <c r="B48" s="66">
        <v>200</v>
      </c>
      <c r="C48" s="76" t="s">
        <v>213</v>
      </c>
      <c r="D48" s="71" t="str">
        <f t="shared" si="1"/>
        <v>000 0104 0000000 000 310</v>
      </c>
      <c r="E48" s="72">
        <v>24600</v>
      </c>
      <c r="F48" s="73">
        <v>24600</v>
      </c>
      <c r="G48" s="73">
        <v>24600</v>
      </c>
      <c r="H48" s="73">
        <v>24550</v>
      </c>
      <c r="I48" s="73">
        <v>24550</v>
      </c>
      <c r="J48" s="73">
        <v>24550</v>
      </c>
      <c r="K48" s="73"/>
    </row>
    <row r="49" spans="1:11" s="22" customFormat="1" ht="22.5">
      <c r="A49" s="74" t="s">
        <v>184</v>
      </c>
      <c r="B49" s="66">
        <v>200</v>
      </c>
      <c r="C49" s="76" t="s">
        <v>214</v>
      </c>
      <c r="D49" s="71" t="str">
        <f t="shared" si="1"/>
        <v>000 0104 0000000 000 340</v>
      </c>
      <c r="E49" s="72">
        <v>135400</v>
      </c>
      <c r="F49" s="73">
        <v>135400</v>
      </c>
      <c r="G49" s="73">
        <v>135400</v>
      </c>
      <c r="H49" s="73">
        <v>24123.4</v>
      </c>
      <c r="I49" s="73">
        <v>24123.4</v>
      </c>
      <c r="J49" s="73">
        <v>24123.4</v>
      </c>
      <c r="K49" s="73"/>
    </row>
    <row r="50" spans="1:11" s="22" customFormat="1" ht="12.75">
      <c r="A50" s="74" t="s">
        <v>215</v>
      </c>
      <c r="B50" s="66">
        <v>200</v>
      </c>
      <c r="C50" s="76" t="s">
        <v>216</v>
      </c>
      <c r="D50" s="71" t="str">
        <f t="shared" si="1"/>
        <v>000 0113 0000000 000 000</v>
      </c>
      <c r="E50" s="72">
        <v>356918.75</v>
      </c>
      <c r="F50" s="73">
        <v>356918.75</v>
      </c>
      <c r="G50" s="73">
        <v>356918.75</v>
      </c>
      <c r="H50" s="73"/>
      <c r="I50" s="73"/>
      <c r="J50" s="73"/>
      <c r="K50" s="73"/>
    </row>
    <row r="51" spans="1:11" s="22" customFormat="1" ht="12.75">
      <c r="A51" s="74" t="s">
        <v>156</v>
      </c>
      <c r="B51" s="66">
        <v>200</v>
      </c>
      <c r="C51" s="76" t="s">
        <v>217</v>
      </c>
      <c r="D51" s="71" t="str">
        <f t="shared" si="1"/>
        <v>000 0113 0000000 000 200</v>
      </c>
      <c r="E51" s="72">
        <v>356918.75</v>
      </c>
      <c r="F51" s="73">
        <v>356918.75</v>
      </c>
      <c r="G51" s="73">
        <v>356918.75</v>
      </c>
      <c r="H51" s="73"/>
      <c r="I51" s="73"/>
      <c r="J51" s="73"/>
      <c r="K51" s="73"/>
    </row>
    <row r="52" spans="1:11" s="22" customFormat="1" ht="12.75">
      <c r="A52" s="74" t="s">
        <v>166</v>
      </c>
      <c r="B52" s="66">
        <v>200</v>
      </c>
      <c r="C52" s="76" t="s">
        <v>218</v>
      </c>
      <c r="D52" s="71" t="str">
        <f t="shared" si="1"/>
        <v>000 0113 0000000 000 220</v>
      </c>
      <c r="E52" s="72">
        <v>316918.75</v>
      </c>
      <c r="F52" s="73">
        <v>316918.75</v>
      </c>
      <c r="G52" s="73">
        <v>316918.75</v>
      </c>
      <c r="H52" s="73"/>
      <c r="I52" s="73"/>
      <c r="J52" s="73"/>
      <c r="K52" s="73"/>
    </row>
    <row r="53" spans="1:11" s="22" customFormat="1" ht="12.75">
      <c r="A53" s="74" t="s">
        <v>170</v>
      </c>
      <c r="B53" s="66">
        <v>200</v>
      </c>
      <c r="C53" s="76" t="s">
        <v>219</v>
      </c>
      <c r="D53" s="71" t="str">
        <f t="shared" si="1"/>
        <v>000 0113 0000000 000 222</v>
      </c>
      <c r="E53" s="72">
        <v>17000</v>
      </c>
      <c r="F53" s="73">
        <v>17000</v>
      </c>
      <c r="G53" s="73">
        <v>17000</v>
      </c>
      <c r="H53" s="73"/>
      <c r="I53" s="73"/>
      <c r="J53" s="73"/>
      <c r="K53" s="73"/>
    </row>
    <row r="54" spans="1:11" s="22" customFormat="1" ht="12.75">
      <c r="A54" s="74" t="s">
        <v>176</v>
      </c>
      <c r="B54" s="66">
        <v>200</v>
      </c>
      <c r="C54" s="76" t="s">
        <v>220</v>
      </c>
      <c r="D54" s="71" t="str">
        <f t="shared" si="1"/>
        <v>000 0113 0000000 000 226</v>
      </c>
      <c r="E54" s="72">
        <v>299918.75</v>
      </c>
      <c r="F54" s="73">
        <v>299918.75</v>
      </c>
      <c r="G54" s="73">
        <v>299918.75</v>
      </c>
      <c r="H54" s="73"/>
      <c r="I54" s="73"/>
      <c r="J54" s="73"/>
      <c r="K54" s="73"/>
    </row>
    <row r="55" spans="1:11" s="22" customFormat="1" ht="12.75">
      <c r="A55" s="74" t="s">
        <v>178</v>
      </c>
      <c r="B55" s="66">
        <v>200</v>
      </c>
      <c r="C55" s="76" t="s">
        <v>221</v>
      </c>
      <c r="D55" s="71" t="str">
        <f t="shared" si="1"/>
        <v>000 0113 0000000 000 290</v>
      </c>
      <c r="E55" s="72">
        <v>40000</v>
      </c>
      <c r="F55" s="73">
        <v>40000</v>
      </c>
      <c r="G55" s="73">
        <v>40000</v>
      </c>
      <c r="H55" s="73"/>
      <c r="I55" s="73"/>
      <c r="J55" s="73"/>
      <c r="K55" s="73"/>
    </row>
    <row r="56" spans="1:11" s="22" customFormat="1" ht="12.75">
      <c r="A56" s="74" t="s">
        <v>222</v>
      </c>
      <c r="B56" s="66">
        <v>200</v>
      </c>
      <c r="C56" s="76" t="s">
        <v>223</v>
      </c>
      <c r="D56" s="71" t="str">
        <f t="shared" si="1"/>
        <v>000 0200 0000000 000 000</v>
      </c>
      <c r="E56" s="72">
        <v>298600</v>
      </c>
      <c r="F56" s="73">
        <v>298600</v>
      </c>
      <c r="G56" s="73">
        <v>298600</v>
      </c>
      <c r="H56" s="73">
        <v>50515.86</v>
      </c>
      <c r="I56" s="73">
        <v>50515.86</v>
      </c>
      <c r="J56" s="73">
        <v>50515.86</v>
      </c>
      <c r="K56" s="73"/>
    </row>
    <row r="57" spans="1:11" s="22" customFormat="1" ht="12.75">
      <c r="A57" s="74" t="s">
        <v>156</v>
      </c>
      <c r="B57" s="66">
        <v>200</v>
      </c>
      <c r="C57" s="76" t="s">
        <v>224</v>
      </c>
      <c r="D57" s="71" t="str">
        <f t="shared" si="1"/>
        <v>000 0200 0000000 000 200</v>
      </c>
      <c r="E57" s="72">
        <v>298600</v>
      </c>
      <c r="F57" s="73">
        <v>298600</v>
      </c>
      <c r="G57" s="73">
        <v>298600</v>
      </c>
      <c r="H57" s="73">
        <v>50515.86</v>
      </c>
      <c r="I57" s="73">
        <v>50515.86</v>
      </c>
      <c r="J57" s="73">
        <v>50515.86</v>
      </c>
      <c r="K57" s="73"/>
    </row>
    <row r="58" spans="1:11" s="22" customFormat="1" ht="22.5">
      <c r="A58" s="74" t="s">
        <v>158</v>
      </c>
      <c r="B58" s="66">
        <v>200</v>
      </c>
      <c r="C58" s="76" t="s">
        <v>225</v>
      </c>
      <c r="D58" s="71" t="str">
        <f t="shared" si="1"/>
        <v>000 0200 0000000 000 210</v>
      </c>
      <c r="E58" s="72">
        <v>298600</v>
      </c>
      <c r="F58" s="73">
        <v>298600</v>
      </c>
      <c r="G58" s="73">
        <v>298600</v>
      </c>
      <c r="H58" s="73">
        <v>50515.86</v>
      </c>
      <c r="I58" s="73">
        <v>50515.86</v>
      </c>
      <c r="J58" s="73">
        <v>50515.86</v>
      </c>
      <c r="K58" s="73"/>
    </row>
    <row r="59" spans="1:11" s="22" customFormat="1" ht="12.75">
      <c r="A59" s="74" t="s">
        <v>160</v>
      </c>
      <c r="B59" s="66">
        <v>200</v>
      </c>
      <c r="C59" s="76" t="s">
        <v>226</v>
      </c>
      <c r="D59" s="71" t="str">
        <f t="shared" si="1"/>
        <v>000 0200 0000000 000 211</v>
      </c>
      <c r="E59" s="72">
        <v>229300</v>
      </c>
      <c r="F59" s="73">
        <v>229300</v>
      </c>
      <c r="G59" s="73">
        <v>229300</v>
      </c>
      <c r="H59" s="73">
        <v>38115</v>
      </c>
      <c r="I59" s="73">
        <v>38115</v>
      </c>
      <c r="J59" s="73">
        <v>38115</v>
      </c>
      <c r="K59" s="73"/>
    </row>
    <row r="60" spans="1:11" s="22" customFormat="1" ht="12.75">
      <c r="A60" s="74" t="s">
        <v>164</v>
      </c>
      <c r="B60" s="66">
        <v>200</v>
      </c>
      <c r="C60" s="76" t="s">
        <v>227</v>
      </c>
      <c r="D60" s="71" t="str">
        <f t="shared" si="1"/>
        <v>000 0200 0000000 000 213</v>
      </c>
      <c r="E60" s="72">
        <v>69300</v>
      </c>
      <c r="F60" s="73">
        <v>69300</v>
      </c>
      <c r="G60" s="73">
        <v>69300</v>
      </c>
      <c r="H60" s="73">
        <v>12400.86</v>
      </c>
      <c r="I60" s="73">
        <v>12400.86</v>
      </c>
      <c r="J60" s="73">
        <v>12400.86</v>
      </c>
      <c r="K60" s="73"/>
    </row>
    <row r="61" spans="1:11" s="22" customFormat="1" ht="22.5">
      <c r="A61" s="74" t="s">
        <v>228</v>
      </c>
      <c r="B61" s="66">
        <v>200</v>
      </c>
      <c r="C61" s="76" t="s">
        <v>229</v>
      </c>
      <c r="D61" s="71" t="str">
        <f t="shared" si="1"/>
        <v>000 0203 0000000 000 000</v>
      </c>
      <c r="E61" s="72">
        <v>298600</v>
      </c>
      <c r="F61" s="73">
        <v>298600</v>
      </c>
      <c r="G61" s="73">
        <v>298600</v>
      </c>
      <c r="H61" s="73">
        <v>50515.86</v>
      </c>
      <c r="I61" s="73">
        <v>50515.86</v>
      </c>
      <c r="J61" s="73">
        <v>50515.86</v>
      </c>
      <c r="K61" s="73"/>
    </row>
    <row r="62" spans="1:11" s="22" customFormat="1" ht="12.75">
      <c r="A62" s="74" t="s">
        <v>156</v>
      </c>
      <c r="B62" s="66">
        <v>200</v>
      </c>
      <c r="C62" s="76" t="s">
        <v>230</v>
      </c>
      <c r="D62" s="71" t="str">
        <f t="shared" si="1"/>
        <v>000 0203 0000000 000 200</v>
      </c>
      <c r="E62" s="72">
        <v>298600</v>
      </c>
      <c r="F62" s="73">
        <v>298600</v>
      </c>
      <c r="G62" s="73">
        <v>298600</v>
      </c>
      <c r="H62" s="73">
        <v>50515.86</v>
      </c>
      <c r="I62" s="73">
        <v>50515.86</v>
      </c>
      <c r="J62" s="73">
        <v>50515.86</v>
      </c>
      <c r="K62" s="73"/>
    </row>
    <row r="63" spans="1:11" s="22" customFormat="1" ht="22.5">
      <c r="A63" s="74" t="s">
        <v>158</v>
      </c>
      <c r="B63" s="66">
        <v>200</v>
      </c>
      <c r="C63" s="76" t="s">
        <v>231</v>
      </c>
      <c r="D63" s="71" t="str">
        <f t="shared" si="1"/>
        <v>000 0203 0000000 000 210</v>
      </c>
      <c r="E63" s="72">
        <v>298600</v>
      </c>
      <c r="F63" s="73">
        <v>298600</v>
      </c>
      <c r="G63" s="73">
        <v>298600</v>
      </c>
      <c r="H63" s="73">
        <v>50515.86</v>
      </c>
      <c r="I63" s="73">
        <v>50515.86</v>
      </c>
      <c r="J63" s="73">
        <v>50515.86</v>
      </c>
      <c r="K63" s="73"/>
    </row>
    <row r="64" spans="1:11" s="22" customFormat="1" ht="12.75">
      <c r="A64" s="74" t="s">
        <v>160</v>
      </c>
      <c r="B64" s="66">
        <v>200</v>
      </c>
      <c r="C64" s="76" t="s">
        <v>232</v>
      </c>
      <c r="D64" s="71" t="str">
        <f t="shared" si="1"/>
        <v>000 0203 0000000 000 211</v>
      </c>
      <c r="E64" s="72">
        <v>229300</v>
      </c>
      <c r="F64" s="73">
        <v>229300</v>
      </c>
      <c r="G64" s="73">
        <v>229300</v>
      </c>
      <c r="H64" s="73">
        <v>38115</v>
      </c>
      <c r="I64" s="73">
        <v>38115</v>
      </c>
      <c r="J64" s="73">
        <v>38115</v>
      </c>
      <c r="K64" s="73"/>
    </row>
    <row r="65" spans="1:11" s="22" customFormat="1" ht="12.75">
      <c r="A65" s="74" t="s">
        <v>164</v>
      </c>
      <c r="B65" s="66">
        <v>200</v>
      </c>
      <c r="C65" s="76" t="s">
        <v>233</v>
      </c>
      <c r="D65" s="71" t="str">
        <f t="shared" si="1"/>
        <v>000 0203 0000000 000 213</v>
      </c>
      <c r="E65" s="72">
        <v>69300</v>
      </c>
      <c r="F65" s="73">
        <v>69300</v>
      </c>
      <c r="G65" s="73">
        <v>69300</v>
      </c>
      <c r="H65" s="73">
        <v>12400.86</v>
      </c>
      <c r="I65" s="73">
        <v>12400.86</v>
      </c>
      <c r="J65" s="73">
        <v>12400.86</v>
      </c>
      <c r="K65" s="73"/>
    </row>
    <row r="66" spans="1:11" s="22" customFormat="1" ht="22.5">
      <c r="A66" s="74" t="s">
        <v>234</v>
      </c>
      <c r="B66" s="66">
        <v>200</v>
      </c>
      <c r="C66" s="76" t="s">
        <v>235</v>
      </c>
      <c r="D66" s="71" t="str">
        <f t="shared" si="1"/>
        <v>000 0300 0000000 000 000</v>
      </c>
      <c r="E66" s="72">
        <v>198300</v>
      </c>
      <c r="F66" s="73">
        <v>198300</v>
      </c>
      <c r="G66" s="73">
        <v>198300</v>
      </c>
      <c r="H66" s="73">
        <v>400</v>
      </c>
      <c r="I66" s="73">
        <v>400</v>
      </c>
      <c r="J66" s="73">
        <v>400</v>
      </c>
      <c r="K66" s="73"/>
    </row>
    <row r="67" spans="1:11" s="22" customFormat="1" ht="12.75">
      <c r="A67" s="74" t="s">
        <v>156</v>
      </c>
      <c r="B67" s="66">
        <v>200</v>
      </c>
      <c r="C67" s="76" t="s">
        <v>236</v>
      </c>
      <c r="D67" s="71" t="str">
        <f t="shared" si="1"/>
        <v>000 0300 0000000 000 200</v>
      </c>
      <c r="E67" s="72">
        <v>193300</v>
      </c>
      <c r="F67" s="73">
        <v>193300</v>
      </c>
      <c r="G67" s="73">
        <v>193300</v>
      </c>
      <c r="H67" s="73">
        <v>400</v>
      </c>
      <c r="I67" s="73">
        <v>400</v>
      </c>
      <c r="J67" s="73">
        <v>400</v>
      </c>
      <c r="K67" s="73"/>
    </row>
    <row r="68" spans="1:11" s="22" customFormat="1" ht="12.75">
      <c r="A68" s="74" t="s">
        <v>166</v>
      </c>
      <c r="B68" s="66">
        <v>200</v>
      </c>
      <c r="C68" s="76" t="s">
        <v>237</v>
      </c>
      <c r="D68" s="71" t="str">
        <f t="shared" si="1"/>
        <v>000 0300 0000000 000 220</v>
      </c>
      <c r="E68" s="72">
        <v>193300</v>
      </c>
      <c r="F68" s="73">
        <v>193300</v>
      </c>
      <c r="G68" s="73">
        <v>193300</v>
      </c>
      <c r="H68" s="73">
        <v>400</v>
      </c>
      <c r="I68" s="73">
        <v>400</v>
      </c>
      <c r="J68" s="73">
        <v>400</v>
      </c>
      <c r="K68" s="73"/>
    </row>
    <row r="69" spans="1:11" s="22" customFormat="1" ht="12.75">
      <c r="A69" s="74" t="s">
        <v>176</v>
      </c>
      <c r="B69" s="66">
        <v>200</v>
      </c>
      <c r="C69" s="76" t="s">
        <v>238</v>
      </c>
      <c r="D69" s="71" t="str">
        <f t="shared" si="1"/>
        <v>000 0300 0000000 000 226</v>
      </c>
      <c r="E69" s="72">
        <v>193300</v>
      </c>
      <c r="F69" s="73">
        <v>193300</v>
      </c>
      <c r="G69" s="73">
        <v>193300</v>
      </c>
      <c r="H69" s="73">
        <v>400</v>
      </c>
      <c r="I69" s="73">
        <v>400</v>
      </c>
      <c r="J69" s="73">
        <v>400</v>
      </c>
      <c r="K69" s="73"/>
    </row>
    <row r="70" spans="1:11" s="22" customFormat="1" ht="12.75">
      <c r="A70" s="74" t="s">
        <v>180</v>
      </c>
      <c r="B70" s="66">
        <v>200</v>
      </c>
      <c r="C70" s="76" t="s">
        <v>239</v>
      </c>
      <c r="D70" s="71" t="str">
        <f t="shared" si="1"/>
        <v>000 0300 0000000 000 300</v>
      </c>
      <c r="E70" s="72">
        <v>5000</v>
      </c>
      <c r="F70" s="73">
        <v>5000</v>
      </c>
      <c r="G70" s="73">
        <v>5000</v>
      </c>
      <c r="H70" s="73"/>
      <c r="I70" s="73"/>
      <c r="J70" s="73"/>
      <c r="K70" s="73"/>
    </row>
    <row r="71" spans="1:11" s="22" customFormat="1" ht="22.5">
      <c r="A71" s="74" t="s">
        <v>184</v>
      </c>
      <c r="B71" s="66">
        <v>200</v>
      </c>
      <c r="C71" s="76" t="s">
        <v>240</v>
      </c>
      <c r="D71" s="71" t="str">
        <f aca="true" t="shared" si="2" ref="D71:D102">IF(OR(LEFT(C71,5)="000 9",LEFT(C71,5)="000 7"),"X",C71)</f>
        <v>000 0300 0000000 000 340</v>
      </c>
      <c r="E71" s="72">
        <v>5000</v>
      </c>
      <c r="F71" s="73">
        <v>5000</v>
      </c>
      <c r="G71" s="73">
        <v>5000</v>
      </c>
      <c r="H71" s="73"/>
      <c r="I71" s="73"/>
      <c r="J71" s="73"/>
      <c r="K71" s="73"/>
    </row>
    <row r="72" spans="1:11" s="22" customFormat="1" ht="45">
      <c r="A72" s="74" t="s">
        <v>241</v>
      </c>
      <c r="B72" s="66">
        <v>200</v>
      </c>
      <c r="C72" s="76" t="s">
        <v>242</v>
      </c>
      <c r="D72" s="71" t="str">
        <f t="shared" si="2"/>
        <v>000 0309 0000000 000 000</v>
      </c>
      <c r="E72" s="72">
        <v>172000</v>
      </c>
      <c r="F72" s="73">
        <v>172000</v>
      </c>
      <c r="G72" s="73">
        <v>172000</v>
      </c>
      <c r="H72" s="73"/>
      <c r="I72" s="73"/>
      <c r="J72" s="73"/>
      <c r="K72" s="73"/>
    </row>
    <row r="73" spans="1:11" s="22" customFormat="1" ht="12.75">
      <c r="A73" s="74" t="s">
        <v>156</v>
      </c>
      <c r="B73" s="66">
        <v>200</v>
      </c>
      <c r="C73" s="76" t="s">
        <v>243</v>
      </c>
      <c r="D73" s="71" t="str">
        <f t="shared" si="2"/>
        <v>000 0309 0000000 000 200</v>
      </c>
      <c r="E73" s="72">
        <v>172000</v>
      </c>
      <c r="F73" s="73">
        <v>172000</v>
      </c>
      <c r="G73" s="73">
        <v>172000</v>
      </c>
      <c r="H73" s="73"/>
      <c r="I73" s="73"/>
      <c r="J73" s="73"/>
      <c r="K73" s="73"/>
    </row>
    <row r="74" spans="1:11" s="22" customFormat="1" ht="12.75">
      <c r="A74" s="74" t="s">
        <v>166</v>
      </c>
      <c r="B74" s="66">
        <v>200</v>
      </c>
      <c r="C74" s="76" t="s">
        <v>244</v>
      </c>
      <c r="D74" s="71" t="str">
        <f t="shared" si="2"/>
        <v>000 0309 0000000 000 220</v>
      </c>
      <c r="E74" s="72">
        <v>172000</v>
      </c>
      <c r="F74" s="73">
        <v>172000</v>
      </c>
      <c r="G74" s="73">
        <v>172000</v>
      </c>
      <c r="H74" s="73"/>
      <c r="I74" s="73"/>
      <c r="J74" s="73"/>
      <c r="K74" s="73"/>
    </row>
    <row r="75" spans="1:11" s="22" customFormat="1" ht="12.75">
      <c r="A75" s="74" t="s">
        <v>176</v>
      </c>
      <c r="B75" s="66">
        <v>200</v>
      </c>
      <c r="C75" s="76" t="s">
        <v>245</v>
      </c>
      <c r="D75" s="71" t="str">
        <f t="shared" si="2"/>
        <v>000 0309 0000000 000 226</v>
      </c>
      <c r="E75" s="72">
        <v>172000</v>
      </c>
      <c r="F75" s="73">
        <v>172000</v>
      </c>
      <c r="G75" s="73">
        <v>172000</v>
      </c>
      <c r="H75" s="73"/>
      <c r="I75" s="73"/>
      <c r="J75" s="73"/>
      <c r="K75" s="73"/>
    </row>
    <row r="76" spans="1:11" s="22" customFormat="1" ht="12.75">
      <c r="A76" s="74" t="s">
        <v>246</v>
      </c>
      <c r="B76" s="66">
        <v>200</v>
      </c>
      <c r="C76" s="76" t="s">
        <v>247</v>
      </c>
      <c r="D76" s="71" t="str">
        <f t="shared" si="2"/>
        <v>000 0310 0000000 000 000</v>
      </c>
      <c r="E76" s="72">
        <v>21300</v>
      </c>
      <c r="F76" s="73">
        <v>21300</v>
      </c>
      <c r="G76" s="73">
        <v>21300</v>
      </c>
      <c r="H76" s="73">
        <v>400</v>
      </c>
      <c r="I76" s="73">
        <v>400</v>
      </c>
      <c r="J76" s="73">
        <v>400</v>
      </c>
      <c r="K76" s="73"/>
    </row>
    <row r="77" spans="1:11" s="22" customFormat="1" ht="12.75">
      <c r="A77" s="74" t="s">
        <v>156</v>
      </c>
      <c r="B77" s="66">
        <v>200</v>
      </c>
      <c r="C77" s="76" t="s">
        <v>248</v>
      </c>
      <c r="D77" s="71" t="str">
        <f t="shared" si="2"/>
        <v>000 0310 0000000 000 200</v>
      </c>
      <c r="E77" s="72">
        <v>21300</v>
      </c>
      <c r="F77" s="73">
        <v>21300</v>
      </c>
      <c r="G77" s="73">
        <v>21300</v>
      </c>
      <c r="H77" s="73">
        <v>400</v>
      </c>
      <c r="I77" s="73">
        <v>400</v>
      </c>
      <c r="J77" s="73">
        <v>400</v>
      </c>
      <c r="K77" s="73"/>
    </row>
    <row r="78" spans="1:11" s="22" customFormat="1" ht="12.75">
      <c r="A78" s="74" t="s">
        <v>166</v>
      </c>
      <c r="B78" s="66">
        <v>200</v>
      </c>
      <c r="C78" s="76" t="s">
        <v>249</v>
      </c>
      <c r="D78" s="71" t="str">
        <f t="shared" si="2"/>
        <v>000 0310 0000000 000 220</v>
      </c>
      <c r="E78" s="72">
        <v>21300</v>
      </c>
      <c r="F78" s="73">
        <v>21300</v>
      </c>
      <c r="G78" s="73">
        <v>21300</v>
      </c>
      <c r="H78" s="73">
        <v>400</v>
      </c>
      <c r="I78" s="73">
        <v>400</v>
      </c>
      <c r="J78" s="73">
        <v>400</v>
      </c>
      <c r="K78" s="73"/>
    </row>
    <row r="79" spans="1:11" s="22" customFormat="1" ht="12.75">
      <c r="A79" s="74" t="s">
        <v>176</v>
      </c>
      <c r="B79" s="66">
        <v>200</v>
      </c>
      <c r="C79" s="76" t="s">
        <v>250</v>
      </c>
      <c r="D79" s="71" t="str">
        <f t="shared" si="2"/>
        <v>000 0310 0000000 000 226</v>
      </c>
      <c r="E79" s="72">
        <v>21300</v>
      </c>
      <c r="F79" s="73">
        <v>21300</v>
      </c>
      <c r="G79" s="73">
        <v>21300</v>
      </c>
      <c r="H79" s="73">
        <v>400</v>
      </c>
      <c r="I79" s="73">
        <v>400</v>
      </c>
      <c r="J79" s="73">
        <v>400</v>
      </c>
      <c r="K79" s="73"/>
    </row>
    <row r="80" spans="1:11" s="22" customFormat="1" ht="33.75">
      <c r="A80" s="74" t="s">
        <v>251</v>
      </c>
      <c r="B80" s="66">
        <v>200</v>
      </c>
      <c r="C80" s="76" t="s">
        <v>252</v>
      </c>
      <c r="D80" s="71" t="str">
        <f t="shared" si="2"/>
        <v>000 0314 0000000 000 000</v>
      </c>
      <c r="E80" s="72">
        <v>5000</v>
      </c>
      <c r="F80" s="73">
        <v>5000</v>
      </c>
      <c r="G80" s="73">
        <v>5000</v>
      </c>
      <c r="H80" s="73"/>
      <c r="I80" s="73"/>
      <c r="J80" s="73"/>
      <c r="K80" s="73"/>
    </row>
    <row r="81" spans="1:11" s="22" customFormat="1" ht="12.75">
      <c r="A81" s="74" t="s">
        <v>180</v>
      </c>
      <c r="B81" s="66">
        <v>200</v>
      </c>
      <c r="C81" s="76" t="s">
        <v>253</v>
      </c>
      <c r="D81" s="71" t="str">
        <f t="shared" si="2"/>
        <v>000 0314 0000000 000 300</v>
      </c>
      <c r="E81" s="72">
        <v>5000</v>
      </c>
      <c r="F81" s="73">
        <v>5000</v>
      </c>
      <c r="G81" s="73">
        <v>5000</v>
      </c>
      <c r="H81" s="73"/>
      <c r="I81" s="73"/>
      <c r="J81" s="73"/>
      <c r="K81" s="73"/>
    </row>
    <row r="82" spans="1:11" s="22" customFormat="1" ht="22.5">
      <c r="A82" s="74" t="s">
        <v>184</v>
      </c>
      <c r="B82" s="66">
        <v>200</v>
      </c>
      <c r="C82" s="76" t="s">
        <v>254</v>
      </c>
      <c r="D82" s="71" t="str">
        <f t="shared" si="2"/>
        <v>000 0314 0000000 000 340</v>
      </c>
      <c r="E82" s="72">
        <v>5000</v>
      </c>
      <c r="F82" s="73">
        <v>5000</v>
      </c>
      <c r="G82" s="73">
        <v>5000</v>
      </c>
      <c r="H82" s="73"/>
      <c r="I82" s="73"/>
      <c r="J82" s="73"/>
      <c r="K82" s="73"/>
    </row>
    <row r="83" spans="1:11" s="22" customFormat="1" ht="12.75">
      <c r="A83" s="74" t="s">
        <v>255</v>
      </c>
      <c r="B83" s="66">
        <v>200</v>
      </c>
      <c r="C83" s="76" t="s">
        <v>256</v>
      </c>
      <c r="D83" s="71" t="str">
        <f t="shared" si="2"/>
        <v>000 0400 0000000 000 000</v>
      </c>
      <c r="E83" s="72">
        <v>1033200</v>
      </c>
      <c r="F83" s="73">
        <v>1033200</v>
      </c>
      <c r="G83" s="73">
        <v>1033200</v>
      </c>
      <c r="H83" s="73">
        <v>149037.9</v>
      </c>
      <c r="I83" s="73">
        <v>149037.9</v>
      </c>
      <c r="J83" s="73">
        <v>149037.9</v>
      </c>
      <c r="K83" s="73"/>
    </row>
    <row r="84" spans="1:11" s="22" customFormat="1" ht="12.75">
      <c r="A84" s="74" t="s">
        <v>156</v>
      </c>
      <c r="B84" s="66">
        <v>200</v>
      </c>
      <c r="C84" s="76" t="s">
        <v>257</v>
      </c>
      <c r="D84" s="71" t="str">
        <f t="shared" si="2"/>
        <v>000 0400 0000000 000 200</v>
      </c>
      <c r="E84" s="72">
        <v>1007400</v>
      </c>
      <c r="F84" s="73">
        <v>1007400</v>
      </c>
      <c r="G84" s="73">
        <v>1007400</v>
      </c>
      <c r="H84" s="73">
        <v>149037.9</v>
      </c>
      <c r="I84" s="73">
        <v>149037.9</v>
      </c>
      <c r="J84" s="73">
        <v>149037.9</v>
      </c>
      <c r="K84" s="73"/>
    </row>
    <row r="85" spans="1:11" s="22" customFormat="1" ht="12.75">
      <c r="A85" s="74" t="s">
        <v>166</v>
      </c>
      <c r="B85" s="66">
        <v>200</v>
      </c>
      <c r="C85" s="76" t="s">
        <v>258</v>
      </c>
      <c r="D85" s="71" t="str">
        <f t="shared" si="2"/>
        <v>000 0400 0000000 000 220</v>
      </c>
      <c r="E85" s="72">
        <v>987400</v>
      </c>
      <c r="F85" s="73">
        <v>987400</v>
      </c>
      <c r="G85" s="73">
        <v>987400</v>
      </c>
      <c r="H85" s="73">
        <v>129037.9</v>
      </c>
      <c r="I85" s="73">
        <v>129037.9</v>
      </c>
      <c r="J85" s="73">
        <v>129037.9</v>
      </c>
      <c r="K85" s="73"/>
    </row>
    <row r="86" spans="1:11" s="22" customFormat="1" ht="22.5">
      <c r="A86" s="74" t="s">
        <v>174</v>
      </c>
      <c r="B86" s="66">
        <v>200</v>
      </c>
      <c r="C86" s="76" t="s">
        <v>259</v>
      </c>
      <c r="D86" s="71" t="str">
        <f t="shared" si="2"/>
        <v>000 0400 0000000 000 225</v>
      </c>
      <c r="E86" s="72">
        <v>957400</v>
      </c>
      <c r="F86" s="73">
        <v>957400</v>
      </c>
      <c r="G86" s="73">
        <v>957400</v>
      </c>
      <c r="H86" s="73">
        <v>129037.9</v>
      </c>
      <c r="I86" s="73">
        <v>129037.9</v>
      </c>
      <c r="J86" s="73">
        <v>129037.9</v>
      </c>
      <c r="K86" s="73"/>
    </row>
    <row r="87" spans="1:11" s="22" customFormat="1" ht="12.75">
      <c r="A87" s="74" t="s">
        <v>176</v>
      </c>
      <c r="B87" s="66">
        <v>200</v>
      </c>
      <c r="C87" s="76" t="s">
        <v>260</v>
      </c>
      <c r="D87" s="71" t="str">
        <f t="shared" si="2"/>
        <v>000 0400 0000000 000 226</v>
      </c>
      <c r="E87" s="72">
        <v>30000</v>
      </c>
      <c r="F87" s="73">
        <v>30000</v>
      </c>
      <c r="G87" s="73">
        <v>30000</v>
      </c>
      <c r="H87" s="73"/>
      <c r="I87" s="73"/>
      <c r="J87" s="73"/>
      <c r="K87" s="73"/>
    </row>
    <row r="88" spans="1:11" s="22" customFormat="1" ht="12.75">
      <c r="A88" s="74" t="s">
        <v>178</v>
      </c>
      <c r="B88" s="66">
        <v>200</v>
      </c>
      <c r="C88" s="76" t="s">
        <v>261</v>
      </c>
      <c r="D88" s="71" t="str">
        <f t="shared" si="2"/>
        <v>000 0400 0000000 000 290</v>
      </c>
      <c r="E88" s="72">
        <v>20000</v>
      </c>
      <c r="F88" s="73">
        <v>20000</v>
      </c>
      <c r="G88" s="73">
        <v>20000</v>
      </c>
      <c r="H88" s="73">
        <v>20000</v>
      </c>
      <c r="I88" s="73">
        <v>20000</v>
      </c>
      <c r="J88" s="73">
        <v>20000</v>
      </c>
      <c r="K88" s="73"/>
    </row>
    <row r="89" spans="1:11" s="22" customFormat="1" ht="12.75">
      <c r="A89" s="74" t="s">
        <v>180</v>
      </c>
      <c r="B89" s="66">
        <v>200</v>
      </c>
      <c r="C89" s="76" t="s">
        <v>262</v>
      </c>
      <c r="D89" s="71" t="str">
        <f t="shared" si="2"/>
        <v>000 0400 0000000 000 300</v>
      </c>
      <c r="E89" s="72">
        <v>25800</v>
      </c>
      <c r="F89" s="73">
        <v>25800</v>
      </c>
      <c r="G89" s="73">
        <v>25800</v>
      </c>
      <c r="H89" s="73"/>
      <c r="I89" s="73"/>
      <c r="J89" s="73"/>
      <c r="K89" s="73"/>
    </row>
    <row r="90" spans="1:11" s="22" customFormat="1" ht="22.5">
      <c r="A90" s="74" t="s">
        <v>184</v>
      </c>
      <c r="B90" s="66">
        <v>200</v>
      </c>
      <c r="C90" s="76" t="s">
        <v>263</v>
      </c>
      <c r="D90" s="71" t="str">
        <f t="shared" si="2"/>
        <v>000 0400 0000000 000 340</v>
      </c>
      <c r="E90" s="72">
        <v>25800</v>
      </c>
      <c r="F90" s="73">
        <v>25800</v>
      </c>
      <c r="G90" s="73">
        <v>25800</v>
      </c>
      <c r="H90" s="73"/>
      <c r="I90" s="73"/>
      <c r="J90" s="73"/>
      <c r="K90" s="73"/>
    </row>
    <row r="91" spans="1:11" s="22" customFormat="1" ht="12.75">
      <c r="A91" s="74" t="s">
        <v>264</v>
      </c>
      <c r="B91" s="66">
        <v>200</v>
      </c>
      <c r="C91" s="76" t="s">
        <v>265</v>
      </c>
      <c r="D91" s="71" t="str">
        <f t="shared" si="2"/>
        <v>000 0401 0000000 000 000</v>
      </c>
      <c r="E91" s="72">
        <v>93400</v>
      </c>
      <c r="F91" s="73">
        <v>93400</v>
      </c>
      <c r="G91" s="73">
        <v>93400</v>
      </c>
      <c r="H91" s="73">
        <v>9258.9</v>
      </c>
      <c r="I91" s="73">
        <v>9258.9</v>
      </c>
      <c r="J91" s="73">
        <v>9258.9</v>
      </c>
      <c r="K91" s="73"/>
    </row>
    <row r="92" spans="1:11" s="22" customFormat="1" ht="12.75">
      <c r="A92" s="74" t="s">
        <v>156</v>
      </c>
      <c r="B92" s="66">
        <v>200</v>
      </c>
      <c r="C92" s="76" t="s">
        <v>266</v>
      </c>
      <c r="D92" s="71" t="str">
        <f t="shared" si="2"/>
        <v>000 0401 0000000 000 200</v>
      </c>
      <c r="E92" s="72">
        <v>93400</v>
      </c>
      <c r="F92" s="73">
        <v>93400</v>
      </c>
      <c r="G92" s="73">
        <v>93400</v>
      </c>
      <c r="H92" s="73">
        <v>9258.9</v>
      </c>
      <c r="I92" s="73">
        <v>9258.9</v>
      </c>
      <c r="J92" s="73">
        <v>9258.9</v>
      </c>
      <c r="K92" s="73"/>
    </row>
    <row r="93" spans="1:11" s="22" customFormat="1" ht="12.75">
      <c r="A93" s="74" t="s">
        <v>166</v>
      </c>
      <c r="B93" s="66">
        <v>200</v>
      </c>
      <c r="C93" s="76" t="s">
        <v>267</v>
      </c>
      <c r="D93" s="71" t="str">
        <f t="shared" si="2"/>
        <v>000 0401 0000000 000 220</v>
      </c>
      <c r="E93" s="72">
        <v>93400</v>
      </c>
      <c r="F93" s="73">
        <v>93400</v>
      </c>
      <c r="G93" s="73">
        <v>93400</v>
      </c>
      <c r="H93" s="73">
        <v>9258.9</v>
      </c>
      <c r="I93" s="73">
        <v>9258.9</v>
      </c>
      <c r="J93" s="73">
        <v>9258.9</v>
      </c>
      <c r="K93" s="73"/>
    </row>
    <row r="94" spans="1:11" s="22" customFormat="1" ht="22.5">
      <c r="A94" s="74" t="s">
        <v>174</v>
      </c>
      <c r="B94" s="66">
        <v>200</v>
      </c>
      <c r="C94" s="76" t="s">
        <v>268</v>
      </c>
      <c r="D94" s="71" t="str">
        <f t="shared" si="2"/>
        <v>000 0401 0000000 000 225</v>
      </c>
      <c r="E94" s="72">
        <v>93400</v>
      </c>
      <c r="F94" s="73">
        <v>93400</v>
      </c>
      <c r="G94" s="73">
        <v>93400</v>
      </c>
      <c r="H94" s="73">
        <v>9258.9</v>
      </c>
      <c r="I94" s="73">
        <v>9258.9</v>
      </c>
      <c r="J94" s="73">
        <v>9258.9</v>
      </c>
      <c r="K94" s="73"/>
    </row>
    <row r="95" spans="1:11" s="22" customFormat="1" ht="12.75">
      <c r="A95" s="74" t="s">
        <v>269</v>
      </c>
      <c r="B95" s="66">
        <v>200</v>
      </c>
      <c r="C95" s="76" t="s">
        <v>270</v>
      </c>
      <c r="D95" s="71" t="str">
        <f t="shared" si="2"/>
        <v>000 0409 0000000 000 000</v>
      </c>
      <c r="E95" s="72">
        <v>939800</v>
      </c>
      <c r="F95" s="73">
        <v>939800</v>
      </c>
      <c r="G95" s="73">
        <v>939800</v>
      </c>
      <c r="H95" s="73">
        <v>139779</v>
      </c>
      <c r="I95" s="73">
        <v>139779</v>
      </c>
      <c r="J95" s="73">
        <v>139779</v>
      </c>
      <c r="K95" s="73"/>
    </row>
    <row r="96" spans="1:11" s="22" customFormat="1" ht="12.75">
      <c r="A96" s="74" t="s">
        <v>156</v>
      </c>
      <c r="B96" s="66">
        <v>200</v>
      </c>
      <c r="C96" s="76" t="s">
        <v>271</v>
      </c>
      <c r="D96" s="71" t="str">
        <f t="shared" si="2"/>
        <v>000 0409 0000000 000 200</v>
      </c>
      <c r="E96" s="72">
        <v>914000</v>
      </c>
      <c r="F96" s="73">
        <v>914000</v>
      </c>
      <c r="G96" s="73">
        <v>914000</v>
      </c>
      <c r="H96" s="73">
        <v>139779</v>
      </c>
      <c r="I96" s="73">
        <v>139779</v>
      </c>
      <c r="J96" s="73">
        <v>139779</v>
      </c>
      <c r="K96" s="73"/>
    </row>
    <row r="97" spans="1:11" s="22" customFormat="1" ht="12.75">
      <c r="A97" s="74" t="s">
        <v>166</v>
      </c>
      <c r="B97" s="66">
        <v>200</v>
      </c>
      <c r="C97" s="76" t="s">
        <v>272</v>
      </c>
      <c r="D97" s="71" t="str">
        <f t="shared" si="2"/>
        <v>000 0409 0000000 000 220</v>
      </c>
      <c r="E97" s="72">
        <v>894000</v>
      </c>
      <c r="F97" s="73">
        <v>894000</v>
      </c>
      <c r="G97" s="73">
        <v>894000</v>
      </c>
      <c r="H97" s="73">
        <v>119779</v>
      </c>
      <c r="I97" s="73">
        <v>119779</v>
      </c>
      <c r="J97" s="73">
        <v>119779</v>
      </c>
      <c r="K97" s="73"/>
    </row>
    <row r="98" spans="1:11" s="22" customFormat="1" ht="22.5">
      <c r="A98" s="74" t="s">
        <v>174</v>
      </c>
      <c r="B98" s="66">
        <v>200</v>
      </c>
      <c r="C98" s="76" t="s">
        <v>273</v>
      </c>
      <c r="D98" s="71" t="str">
        <f t="shared" si="2"/>
        <v>000 0409 0000000 000 225</v>
      </c>
      <c r="E98" s="72">
        <v>864000</v>
      </c>
      <c r="F98" s="73">
        <v>864000</v>
      </c>
      <c r="G98" s="73">
        <v>864000</v>
      </c>
      <c r="H98" s="73">
        <v>119779</v>
      </c>
      <c r="I98" s="73">
        <v>119779</v>
      </c>
      <c r="J98" s="73">
        <v>119779</v>
      </c>
      <c r="K98" s="73"/>
    </row>
    <row r="99" spans="1:11" s="22" customFormat="1" ht="12.75">
      <c r="A99" s="74" t="s">
        <v>176</v>
      </c>
      <c r="B99" s="66">
        <v>200</v>
      </c>
      <c r="C99" s="76" t="s">
        <v>274</v>
      </c>
      <c r="D99" s="71" t="str">
        <f t="shared" si="2"/>
        <v>000 0409 0000000 000 226</v>
      </c>
      <c r="E99" s="72">
        <v>30000</v>
      </c>
      <c r="F99" s="73">
        <v>30000</v>
      </c>
      <c r="G99" s="73">
        <v>30000</v>
      </c>
      <c r="H99" s="73"/>
      <c r="I99" s="73"/>
      <c r="J99" s="73"/>
      <c r="K99" s="73"/>
    </row>
    <row r="100" spans="1:11" s="22" customFormat="1" ht="12.75">
      <c r="A100" s="74" t="s">
        <v>178</v>
      </c>
      <c r="B100" s="66">
        <v>200</v>
      </c>
      <c r="C100" s="76" t="s">
        <v>275</v>
      </c>
      <c r="D100" s="71" t="str">
        <f t="shared" si="2"/>
        <v>000 0409 0000000 000 290</v>
      </c>
      <c r="E100" s="72">
        <v>20000</v>
      </c>
      <c r="F100" s="73">
        <v>20000</v>
      </c>
      <c r="G100" s="73">
        <v>20000</v>
      </c>
      <c r="H100" s="73">
        <v>20000</v>
      </c>
      <c r="I100" s="73">
        <v>20000</v>
      </c>
      <c r="J100" s="73">
        <v>20000</v>
      </c>
      <c r="K100" s="73"/>
    </row>
    <row r="101" spans="1:11" s="22" customFormat="1" ht="12.75">
      <c r="A101" s="74" t="s">
        <v>180</v>
      </c>
      <c r="B101" s="66">
        <v>200</v>
      </c>
      <c r="C101" s="76" t="s">
        <v>276</v>
      </c>
      <c r="D101" s="71" t="str">
        <f t="shared" si="2"/>
        <v>000 0409 0000000 000 300</v>
      </c>
      <c r="E101" s="72">
        <v>25800</v>
      </c>
      <c r="F101" s="73">
        <v>25800</v>
      </c>
      <c r="G101" s="73">
        <v>25800</v>
      </c>
      <c r="H101" s="73"/>
      <c r="I101" s="73"/>
      <c r="J101" s="73"/>
      <c r="K101" s="73"/>
    </row>
    <row r="102" spans="1:11" s="22" customFormat="1" ht="22.5">
      <c r="A102" s="74" t="s">
        <v>184</v>
      </c>
      <c r="B102" s="66">
        <v>200</v>
      </c>
      <c r="C102" s="76" t="s">
        <v>277</v>
      </c>
      <c r="D102" s="71" t="str">
        <f t="shared" si="2"/>
        <v>000 0409 0000000 000 340</v>
      </c>
      <c r="E102" s="72">
        <v>25800</v>
      </c>
      <c r="F102" s="73">
        <v>25800</v>
      </c>
      <c r="G102" s="73">
        <v>25800</v>
      </c>
      <c r="H102" s="73"/>
      <c r="I102" s="73"/>
      <c r="J102" s="73"/>
      <c r="K102" s="73"/>
    </row>
    <row r="103" spans="1:11" s="22" customFormat="1" ht="12.75">
      <c r="A103" s="74" t="s">
        <v>278</v>
      </c>
      <c r="B103" s="66">
        <v>200</v>
      </c>
      <c r="C103" s="76" t="s">
        <v>279</v>
      </c>
      <c r="D103" s="71" t="str">
        <f aca="true" t="shared" si="3" ref="D103:D134">IF(OR(LEFT(C103,5)="000 9",LEFT(C103,5)="000 7"),"X",C103)</f>
        <v>000 0500 0000000 000 000</v>
      </c>
      <c r="E103" s="72">
        <v>9624600</v>
      </c>
      <c r="F103" s="73">
        <v>9624600</v>
      </c>
      <c r="G103" s="73">
        <v>9624600</v>
      </c>
      <c r="H103" s="73">
        <v>564089.65</v>
      </c>
      <c r="I103" s="73">
        <v>564089.65</v>
      </c>
      <c r="J103" s="73">
        <v>564089.65</v>
      </c>
      <c r="K103" s="73"/>
    </row>
    <row r="104" spans="1:11" s="22" customFormat="1" ht="12.75">
      <c r="A104" s="74" t="s">
        <v>156</v>
      </c>
      <c r="B104" s="66">
        <v>200</v>
      </c>
      <c r="C104" s="76" t="s">
        <v>280</v>
      </c>
      <c r="D104" s="71" t="str">
        <f t="shared" si="3"/>
        <v>000 0500 0000000 000 200</v>
      </c>
      <c r="E104" s="72">
        <v>9519200</v>
      </c>
      <c r="F104" s="73">
        <v>9519200</v>
      </c>
      <c r="G104" s="73">
        <v>9519200</v>
      </c>
      <c r="H104" s="73">
        <v>557129.65</v>
      </c>
      <c r="I104" s="73">
        <v>557129.65</v>
      </c>
      <c r="J104" s="73">
        <v>557129.65</v>
      </c>
      <c r="K104" s="73"/>
    </row>
    <row r="105" spans="1:11" s="22" customFormat="1" ht="12.75">
      <c r="A105" s="74" t="s">
        <v>166</v>
      </c>
      <c r="B105" s="66">
        <v>200</v>
      </c>
      <c r="C105" s="76" t="s">
        <v>281</v>
      </c>
      <c r="D105" s="71" t="str">
        <f t="shared" si="3"/>
        <v>000 0500 0000000 000 220</v>
      </c>
      <c r="E105" s="72">
        <v>3938100</v>
      </c>
      <c r="F105" s="73">
        <v>3938100</v>
      </c>
      <c r="G105" s="73">
        <v>3938100</v>
      </c>
      <c r="H105" s="73">
        <v>546929.65</v>
      </c>
      <c r="I105" s="73">
        <v>546929.65</v>
      </c>
      <c r="J105" s="73">
        <v>546929.65</v>
      </c>
      <c r="K105" s="73"/>
    </row>
    <row r="106" spans="1:11" s="22" customFormat="1" ht="12.75">
      <c r="A106" s="74" t="s">
        <v>172</v>
      </c>
      <c r="B106" s="66">
        <v>200</v>
      </c>
      <c r="C106" s="76" t="s">
        <v>282</v>
      </c>
      <c r="D106" s="71" t="str">
        <f t="shared" si="3"/>
        <v>000 0500 0000000 000 223</v>
      </c>
      <c r="E106" s="72">
        <v>2252700</v>
      </c>
      <c r="F106" s="73">
        <v>2252700</v>
      </c>
      <c r="G106" s="73">
        <v>2252700</v>
      </c>
      <c r="H106" s="73">
        <v>433989.65</v>
      </c>
      <c r="I106" s="73">
        <v>433989.65</v>
      </c>
      <c r="J106" s="73">
        <v>433989.65</v>
      </c>
      <c r="K106" s="73"/>
    </row>
    <row r="107" spans="1:11" s="22" customFormat="1" ht="22.5">
      <c r="A107" s="74" t="s">
        <v>174</v>
      </c>
      <c r="B107" s="66">
        <v>200</v>
      </c>
      <c r="C107" s="76" t="s">
        <v>283</v>
      </c>
      <c r="D107" s="71" t="str">
        <f t="shared" si="3"/>
        <v>000 0500 0000000 000 225</v>
      </c>
      <c r="E107" s="72">
        <v>1500600</v>
      </c>
      <c r="F107" s="73">
        <v>1500600</v>
      </c>
      <c r="G107" s="73">
        <v>1500600</v>
      </c>
      <c r="H107" s="73">
        <v>112940</v>
      </c>
      <c r="I107" s="73">
        <v>112940</v>
      </c>
      <c r="J107" s="73">
        <v>112940</v>
      </c>
      <c r="K107" s="73"/>
    </row>
    <row r="108" spans="1:11" s="22" customFormat="1" ht="12.75">
      <c r="A108" s="74" t="s">
        <v>176</v>
      </c>
      <c r="B108" s="66">
        <v>200</v>
      </c>
      <c r="C108" s="76" t="s">
        <v>284</v>
      </c>
      <c r="D108" s="71" t="str">
        <f t="shared" si="3"/>
        <v>000 0500 0000000 000 226</v>
      </c>
      <c r="E108" s="72">
        <v>184800</v>
      </c>
      <c r="F108" s="73">
        <v>184800</v>
      </c>
      <c r="G108" s="73">
        <v>184800</v>
      </c>
      <c r="H108" s="73"/>
      <c r="I108" s="73"/>
      <c r="J108" s="73"/>
      <c r="K108" s="73"/>
    </row>
    <row r="109" spans="1:11" s="22" customFormat="1" ht="22.5">
      <c r="A109" s="74" t="s">
        <v>285</v>
      </c>
      <c r="B109" s="66">
        <v>200</v>
      </c>
      <c r="C109" s="76" t="s">
        <v>286</v>
      </c>
      <c r="D109" s="71" t="str">
        <f t="shared" si="3"/>
        <v>000 0500 0000000 000 240</v>
      </c>
      <c r="E109" s="72">
        <v>5529600</v>
      </c>
      <c r="F109" s="73">
        <v>5529600</v>
      </c>
      <c r="G109" s="73">
        <v>5529600</v>
      </c>
      <c r="H109" s="73"/>
      <c r="I109" s="73"/>
      <c r="J109" s="73"/>
      <c r="K109" s="73"/>
    </row>
    <row r="110" spans="1:11" s="22" customFormat="1" ht="33.75">
      <c r="A110" s="74" t="s">
        <v>287</v>
      </c>
      <c r="B110" s="66">
        <v>200</v>
      </c>
      <c r="C110" s="76" t="s">
        <v>288</v>
      </c>
      <c r="D110" s="71" t="str">
        <f t="shared" si="3"/>
        <v>000 0500 0000000 000 241</v>
      </c>
      <c r="E110" s="72">
        <v>5529600</v>
      </c>
      <c r="F110" s="73">
        <v>5529600</v>
      </c>
      <c r="G110" s="73">
        <v>5529600</v>
      </c>
      <c r="H110" s="73"/>
      <c r="I110" s="73"/>
      <c r="J110" s="73"/>
      <c r="K110" s="73"/>
    </row>
    <row r="111" spans="1:11" s="22" customFormat="1" ht="12.75">
      <c r="A111" s="74" t="s">
        <v>289</v>
      </c>
      <c r="B111" s="66">
        <v>200</v>
      </c>
      <c r="C111" s="76" t="s">
        <v>290</v>
      </c>
      <c r="D111" s="71" t="str">
        <f t="shared" si="3"/>
        <v>000 0500 0000000 000 250</v>
      </c>
      <c r="E111" s="72">
        <v>41300</v>
      </c>
      <c r="F111" s="73">
        <v>41300</v>
      </c>
      <c r="G111" s="73">
        <v>41300</v>
      </c>
      <c r="H111" s="73">
        <v>10200</v>
      </c>
      <c r="I111" s="73">
        <v>10200</v>
      </c>
      <c r="J111" s="73">
        <v>10200</v>
      </c>
      <c r="K111" s="73"/>
    </row>
    <row r="112" spans="1:11" s="22" customFormat="1" ht="33.75">
      <c r="A112" s="74" t="s">
        <v>291</v>
      </c>
      <c r="B112" s="66">
        <v>200</v>
      </c>
      <c r="C112" s="76" t="s">
        <v>292</v>
      </c>
      <c r="D112" s="71" t="str">
        <f t="shared" si="3"/>
        <v>000 0500 0000000 000 251</v>
      </c>
      <c r="E112" s="72">
        <v>41300</v>
      </c>
      <c r="F112" s="73">
        <v>41300</v>
      </c>
      <c r="G112" s="73">
        <v>41300</v>
      </c>
      <c r="H112" s="73">
        <v>10200</v>
      </c>
      <c r="I112" s="73">
        <v>10200</v>
      </c>
      <c r="J112" s="73">
        <v>10200</v>
      </c>
      <c r="K112" s="73"/>
    </row>
    <row r="113" spans="1:11" s="22" customFormat="1" ht="12.75">
      <c r="A113" s="74" t="s">
        <v>178</v>
      </c>
      <c r="B113" s="66">
        <v>200</v>
      </c>
      <c r="C113" s="76" t="s">
        <v>293</v>
      </c>
      <c r="D113" s="71" t="str">
        <f t="shared" si="3"/>
        <v>000 0500 0000000 000 290</v>
      </c>
      <c r="E113" s="72">
        <v>10200</v>
      </c>
      <c r="F113" s="73">
        <v>10200</v>
      </c>
      <c r="G113" s="73">
        <v>10200</v>
      </c>
      <c r="H113" s="73"/>
      <c r="I113" s="73"/>
      <c r="J113" s="73"/>
      <c r="K113" s="73"/>
    </row>
    <row r="114" spans="1:11" s="22" customFormat="1" ht="12.75">
      <c r="A114" s="74" t="s">
        <v>180</v>
      </c>
      <c r="B114" s="66">
        <v>200</v>
      </c>
      <c r="C114" s="76" t="s">
        <v>294</v>
      </c>
      <c r="D114" s="71" t="str">
        <f t="shared" si="3"/>
        <v>000 0500 0000000 000 300</v>
      </c>
      <c r="E114" s="72">
        <v>105400</v>
      </c>
      <c r="F114" s="73">
        <v>105400</v>
      </c>
      <c r="G114" s="73">
        <v>105400</v>
      </c>
      <c r="H114" s="73">
        <v>6960</v>
      </c>
      <c r="I114" s="73">
        <v>6960</v>
      </c>
      <c r="J114" s="73">
        <v>6960</v>
      </c>
      <c r="K114" s="73"/>
    </row>
    <row r="115" spans="1:11" s="22" customFormat="1" ht="22.5">
      <c r="A115" s="74" t="s">
        <v>184</v>
      </c>
      <c r="B115" s="66">
        <v>200</v>
      </c>
      <c r="C115" s="76" t="s">
        <v>295</v>
      </c>
      <c r="D115" s="71" t="str">
        <f t="shared" si="3"/>
        <v>000 0500 0000000 000 340</v>
      </c>
      <c r="E115" s="72">
        <v>105400</v>
      </c>
      <c r="F115" s="73">
        <v>105400</v>
      </c>
      <c r="G115" s="73">
        <v>105400</v>
      </c>
      <c r="H115" s="73">
        <v>6960</v>
      </c>
      <c r="I115" s="73">
        <v>6960</v>
      </c>
      <c r="J115" s="73">
        <v>6960</v>
      </c>
      <c r="K115" s="73"/>
    </row>
    <row r="116" spans="1:11" s="22" customFormat="1" ht="12.75">
      <c r="A116" s="74" t="s">
        <v>296</v>
      </c>
      <c r="B116" s="66">
        <v>200</v>
      </c>
      <c r="C116" s="76" t="s">
        <v>297</v>
      </c>
      <c r="D116" s="71" t="str">
        <f t="shared" si="3"/>
        <v>000 0502 0000000 000 000</v>
      </c>
      <c r="E116" s="72">
        <v>5529600</v>
      </c>
      <c r="F116" s="73">
        <v>5529600</v>
      </c>
      <c r="G116" s="73">
        <v>5529600</v>
      </c>
      <c r="H116" s="73"/>
      <c r="I116" s="73"/>
      <c r="J116" s="73"/>
      <c r="K116" s="73"/>
    </row>
    <row r="117" spans="1:11" s="22" customFormat="1" ht="12.75">
      <c r="A117" s="74" t="s">
        <v>156</v>
      </c>
      <c r="B117" s="66">
        <v>200</v>
      </c>
      <c r="C117" s="76" t="s">
        <v>298</v>
      </c>
      <c r="D117" s="71" t="str">
        <f t="shared" si="3"/>
        <v>000 0502 0000000 000 200</v>
      </c>
      <c r="E117" s="72">
        <v>5529600</v>
      </c>
      <c r="F117" s="73">
        <v>5529600</v>
      </c>
      <c r="G117" s="73">
        <v>5529600</v>
      </c>
      <c r="H117" s="73"/>
      <c r="I117" s="73"/>
      <c r="J117" s="73"/>
      <c r="K117" s="73"/>
    </row>
    <row r="118" spans="1:11" s="22" customFormat="1" ht="22.5">
      <c r="A118" s="74" t="s">
        <v>285</v>
      </c>
      <c r="B118" s="66">
        <v>200</v>
      </c>
      <c r="C118" s="76" t="s">
        <v>299</v>
      </c>
      <c r="D118" s="71" t="str">
        <f t="shared" si="3"/>
        <v>000 0502 0000000 000 240</v>
      </c>
      <c r="E118" s="72">
        <v>5529600</v>
      </c>
      <c r="F118" s="73">
        <v>5529600</v>
      </c>
      <c r="G118" s="73">
        <v>5529600</v>
      </c>
      <c r="H118" s="73"/>
      <c r="I118" s="73"/>
      <c r="J118" s="73"/>
      <c r="K118" s="73"/>
    </row>
    <row r="119" spans="1:11" s="22" customFormat="1" ht="33.75">
      <c r="A119" s="74" t="s">
        <v>287</v>
      </c>
      <c r="B119" s="66">
        <v>200</v>
      </c>
      <c r="C119" s="76" t="s">
        <v>300</v>
      </c>
      <c r="D119" s="71" t="str">
        <f t="shared" si="3"/>
        <v>000 0502 0000000 000 241</v>
      </c>
      <c r="E119" s="72">
        <v>5529600</v>
      </c>
      <c r="F119" s="73">
        <v>5529600</v>
      </c>
      <c r="G119" s="73">
        <v>5529600</v>
      </c>
      <c r="H119" s="73"/>
      <c r="I119" s="73"/>
      <c r="J119" s="73"/>
      <c r="K119" s="73"/>
    </row>
    <row r="120" spans="1:11" s="22" customFormat="1" ht="12.75">
      <c r="A120" s="74" t="s">
        <v>301</v>
      </c>
      <c r="B120" s="66">
        <v>200</v>
      </c>
      <c r="C120" s="76" t="s">
        <v>302</v>
      </c>
      <c r="D120" s="71" t="str">
        <f t="shared" si="3"/>
        <v>000 0503 0000000 000 000</v>
      </c>
      <c r="E120" s="72">
        <v>4053700</v>
      </c>
      <c r="F120" s="73">
        <v>4053700</v>
      </c>
      <c r="G120" s="73">
        <v>4053700</v>
      </c>
      <c r="H120" s="73">
        <v>553889.65</v>
      </c>
      <c r="I120" s="73">
        <v>553889.65</v>
      </c>
      <c r="J120" s="73">
        <v>553889.65</v>
      </c>
      <c r="K120" s="73"/>
    </row>
    <row r="121" spans="1:11" s="22" customFormat="1" ht="12.75">
      <c r="A121" s="74" t="s">
        <v>156</v>
      </c>
      <c r="B121" s="66">
        <v>200</v>
      </c>
      <c r="C121" s="76" t="s">
        <v>303</v>
      </c>
      <c r="D121" s="71" t="str">
        <f t="shared" si="3"/>
        <v>000 0503 0000000 000 200</v>
      </c>
      <c r="E121" s="72">
        <v>3948300</v>
      </c>
      <c r="F121" s="73">
        <v>3948300</v>
      </c>
      <c r="G121" s="73">
        <v>3948300</v>
      </c>
      <c r="H121" s="73">
        <v>546929.65</v>
      </c>
      <c r="I121" s="73">
        <v>546929.65</v>
      </c>
      <c r="J121" s="73">
        <v>546929.65</v>
      </c>
      <c r="K121" s="73"/>
    </row>
    <row r="122" spans="1:11" s="22" customFormat="1" ht="12.75">
      <c r="A122" s="74" t="s">
        <v>166</v>
      </c>
      <c r="B122" s="66">
        <v>200</v>
      </c>
      <c r="C122" s="76" t="s">
        <v>304</v>
      </c>
      <c r="D122" s="71" t="str">
        <f t="shared" si="3"/>
        <v>000 0503 0000000 000 220</v>
      </c>
      <c r="E122" s="72">
        <v>3938100</v>
      </c>
      <c r="F122" s="73">
        <v>3938100</v>
      </c>
      <c r="G122" s="73">
        <v>3938100</v>
      </c>
      <c r="H122" s="73">
        <v>546929.65</v>
      </c>
      <c r="I122" s="73">
        <v>546929.65</v>
      </c>
      <c r="J122" s="73">
        <v>546929.65</v>
      </c>
      <c r="K122" s="73"/>
    </row>
    <row r="123" spans="1:11" s="22" customFormat="1" ht="12.75">
      <c r="A123" s="74" t="s">
        <v>172</v>
      </c>
      <c r="B123" s="66">
        <v>200</v>
      </c>
      <c r="C123" s="76" t="s">
        <v>305</v>
      </c>
      <c r="D123" s="71" t="str">
        <f t="shared" si="3"/>
        <v>000 0503 0000000 000 223</v>
      </c>
      <c r="E123" s="72">
        <v>2252700</v>
      </c>
      <c r="F123" s="73">
        <v>2252700</v>
      </c>
      <c r="G123" s="73">
        <v>2252700</v>
      </c>
      <c r="H123" s="73">
        <v>433989.65</v>
      </c>
      <c r="I123" s="73">
        <v>433989.65</v>
      </c>
      <c r="J123" s="73">
        <v>433989.65</v>
      </c>
      <c r="K123" s="73"/>
    </row>
    <row r="124" spans="1:11" s="22" customFormat="1" ht="22.5">
      <c r="A124" s="74" t="s">
        <v>174</v>
      </c>
      <c r="B124" s="66">
        <v>200</v>
      </c>
      <c r="C124" s="76" t="s">
        <v>306</v>
      </c>
      <c r="D124" s="71" t="str">
        <f t="shared" si="3"/>
        <v>000 0503 0000000 000 225</v>
      </c>
      <c r="E124" s="72">
        <v>1500600</v>
      </c>
      <c r="F124" s="73">
        <v>1500600</v>
      </c>
      <c r="G124" s="73">
        <v>1500600</v>
      </c>
      <c r="H124" s="73">
        <v>112940</v>
      </c>
      <c r="I124" s="73">
        <v>112940</v>
      </c>
      <c r="J124" s="73">
        <v>112940</v>
      </c>
      <c r="K124" s="73"/>
    </row>
    <row r="125" spans="1:11" s="22" customFormat="1" ht="12.75">
      <c r="A125" s="74" t="s">
        <v>176</v>
      </c>
      <c r="B125" s="66">
        <v>200</v>
      </c>
      <c r="C125" s="76" t="s">
        <v>307</v>
      </c>
      <c r="D125" s="71" t="str">
        <f t="shared" si="3"/>
        <v>000 0503 0000000 000 226</v>
      </c>
      <c r="E125" s="72">
        <v>184800</v>
      </c>
      <c r="F125" s="73">
        <v>184800</v>
      </c>
      <c r="G125" s="73">
        <v>184800</v>
      </c>
      <c r="H125" s="73"/>
      <c r="I125" s="73"/>
      <c r="J125" s="73"/>
      <c r="K125" s="73"/>
    </row>
    <row r="126" spans="1:11" s="22" customFormat="1" ht="12.75">
      <c r="A126" s="74" t="s">
        <v>178</v>
      </c>
      <c r="B126" s="66">
        <v>200</v>
      </c>
      <c r="C126" s="76" t="s">
        <v>308</v>
      </c>
      <c r="D126" s="71" t="str">
        <f t="shared" si="3"/>
        <v>000 0503 0000000 000 290</v>
      </c>
      <c r="E126" s="72">
        <v>10200</v>
      </c>
      <c r="F126" s="73">
        <v>10200</v>
      </c>
      <c r="G126" s="73">
        <v>10200</v>
      </c>
      <c r="H126" s="73"/>
      <c r="I126" s="73"/>
      <c r="J126" s="73"/>
      <c r="K126" s="73"/>
    </row>
    <row r="127" spans="1:11" s="22" customFormat="1" ht="12.75">
      <c r="A127" s="74" t="s">
        <v>180</v>
      </c>
      <c r="B127" s="66">
        <v>200</v>
      </c>
      <c r="C127" s="76" t="s">
        <v>309</v>
      </c>
      <c r="D127" s="71" t="str">
        <f t="shared" si="3"/>
        <v>000 0503 0000000 000 300</v>
      </c>
      <c r="E127" s="72">
        <v>105400</v>
      </c>
      <c r="F127" s="73">
        <v>105400</v>
      </c>
      <c r="G127" s="73">
        <v>105400</v>
      </c>
      <c r="H127" s="73">
        <v>6960</v>
      </c>
      <c r="I127" s="73">
        <v>6960</v>
      </c>
      <c r="J127" s="73">
        <v>6960</v>
      </c>
      <c r="K127" s="73"/>
    </row>
    <row r="128" spans="1:11" s="22" customFormat="1" ht="22.5">
      <c r="A128" s="74" t="s">
        <v>184</v>
      </c>
      <c r="B128" s="66">
        <v>200</v>
      </c>
      <c r="C128" s="76" t="s">
        <v>310</v>
      </c>
      <c r="D128" s="71" t="str">
        <f t="shared" si="3"/>
        <v>000 0503 0000000 000 340</v>
      </c>
      <c r="E128" s="72">
        <v>105400</v>
      </c>
      <c r="F128" s="73">
        <v>105400</v>
      </c>
      <c r="G128" s="73">
        <v>105400</v>
      </c>
      <c r="H128" s="73">
        <v>6960</v>
      </c>
      <c r="I128" s="73">
        <v>6960</v>
      </c>
      <c r="J128" s="73">
        <v>6960</v>
      </c>
      <c r="K128" s="73"/>
    </row>
    <row r="129" spans="1:11" s="22" customFormat="1" ht="22.5">
      <c r="A129" s="74" t="s">
        <v>311</v>
      </c>
      <c r="B129" s="66">
        <v>200</v>
      </c>
      <c r="C129" s="76" t="s">
        <v>312</v>
      </c>
      <c r="D129" s="71" t="str">
        <f t="shared" si="3"/>
        <v>000 0505 0000000 000 000</v>
      </c>
      <c r="E129" s="72">
        <v>41300</v>
      </c>
      <c r="F129" s="73">
        <v>41300</v>
      </c>
      <c r="G129" s="73">
        <v>41300</v>
      </c>
      <c r="H129" s="73">
        <v>10200</v>
      </c>
      <c r="I129" s="73">
        <v>10200</v>
      </c>
      <c r="J129" s="73">
        <v>10200</v>
      </c>
      <c r="K129" s="73"/>
    </row>
    <row r="130" spans="1:11" s="22" customFormat="1" ht="12.75">
      <c r="A130" s="74" t="s">
        <v>156</v>
      </c>
      <c r="B130" s="66">
        <v>200</v>
      </c>
      <c r="C130" s="76" t="s">
        <v>313</v>
      </c>
      <c r="D130" s="71" t="str">
        <f t="shared" si="3"/>
        <v>000 0505 0000000 000 200</v>
      </c>
      <c r="E130" s="72">
        <v>41300</v>
      </c>
      <c r="F130" s="73">
        <v>41300</v>
      </c>
      <c r="G130" s="73">
        <v>41300</v>
      </c>
      <c r="H130" s="73">
        <v>10200</v>
      </c>
      <c r="I130" s="73">
        <v>10200</v>
      </c>
      <c r="J130" s="73">
        <v>10200</v>
      </c>
      <c r="K130" s="73"/>
    </row>
    <row r="131" spans="1:11" s="22" customFormat="1" ht="12.75">
      <c r="A131" s="74" t="s">
        <v>289</v>
      </c>
      <c r="B131" s="66">
        <v>200</v>
      </c>
      <c r="C131" s="76" t="s">
        <v>314</v>
      </c>
      <c r="D131" s="71" t="str">
        <f t="shared" si="3"/>
        <v>000 0505 0000000 000 250</v>
      </c>
      <c r="E131" s="72">
        <v>41300</v>
      </c>
      <c r="F131" s="73">
        <v>41300</v>
      </c>
      <c r="G131" s="73">
        <v>41300</v>
      </c>
      <c r="H131" s="73">
        <v>10200</v>
      </c>
      <c r="I131" s="73">
        <v>10200</v>
      </c>
      <c r="J131" s="73">
        <v>10200</v>
      </c>
      <c r="K131" s="73"/>
    </row>
    <row r="132" spans="1:11" s="22" customFormat="1" ht="33.75">
      <c r="A132" s="74" t="s">
        <v>291</v>
      </c>
      <c r="B132" s="66">
        <v>200</v>
      </c>
      <c r="C132" s="76" t="s">
        <v>315</v>
      </c>
      <c r="D132" s="71" t="str">
        <f t="shared" si="3"/>
        <v>000 0505 0000000 000 251</v>
      </c>
      <c r="E132" s="72">
        <v>41300</v>
      </c>
      <c r="F132" s="73">
        <v>41300</v>
      </c>
      <c r="G132" s="73">
        <v>41300</v>
      </c>
      <c r="H132" s="73">
        <v>10200</v>
      </c>
      <c r="I132" s="73">
        <v>10200</v>
      </c>
      <c r="J132" s="73">
        <v>10200</v>
      </c>
      <c r="K132" s="73"/>
    </row>
    <row r="133" spans="1:11" s="22" customFormat="1" ht="12.75">
      <c r="A133" s="74" t="s">
        <v>316</v>
      </c>
      <c r="B133" s="66">
        <v>200</v>
      </c>
      <c r="C133" s="76" t="s">
        <v>317</v>
      </c>
      <c r="D133" s="71" t="str">
        <f t="shared" si="3"/>
        <v>000 0800 0000000 000 000</v>
      </c>
      <c r="E133" s="72">
        <v>795900</v>
      </c>
      <c r="F133" s="73">
        <v>795900</v>
      </c>
      <c r="G133" s="73">
        <v>795900</v>
      </c>
      <c r="H133" s="73">
        <v>146000</v>
      </c>
      <c r="I133" s="73">
        <v>146000</v>
      </c>
      <c r="J133" s="73">
        <v>146000</v>
      </c>
      <c r="K133" s="73"/>
    </row>
    <row r="134" spans="1:11" s="22" customFormat="1" ht="12.75">
      <c r="A134" s="74" t="s">
        <v>156</v>
      </c>
      <c r="B134" s="66">
        <v>200</v>
      </c>
      <c r="C134" s="76" t="s">
        <v>318</v>
      </c>
      <c r="D134" s="71" t="str">
        <f t="shared" si="3"/>
        <v>000 0800 0000000 000 200</v>
      </c>
      <c r="E134" s="72">
        <v>795900</v>
      </c>
      <c r="F134" s="73">
        <v>795900</v>
      </c>
      <c r="G134" s="73">
        <v>795900</v>
      </c>
      <c r="H134" s="73">
        <v>146000</v>
      </c>
      <c r="I134" s="73">
        <v>146000</v>
      </c>
      <c r="J134" s="73">
        <v>146000</v>
      </c>
      <c r="K134" s="73"/>
    </row>
    <row r="135" spans="1:11" s="22" customFormat="1" ht="22.5">
      <c r="A135" s="74" t="s">
        <v>285</v>
      </c>
      <c r="B135" s="66">
        <v>200</v>
      </c>
      <c r="C135" s="76" t="s">
        <v>319</v>
      </c>
      <c r="D135" s="71" t="str">
        <f aca="true" t="shared" si="4" ref="D135:D166">IF(OR(LEFT(C135,5)="000 9",LEFT(C135,5)="000 7"),"X",C135)</f>
        <v>000 0800 0000000 000 240</v>
      </c>
      <c r="E135" s="72">
        <v>795900</v>
      </c>
      <c r="F135" s="73">
        <v>795900</v>
      </c>
      <c r="G135" s="73">
        <v>795900</v>
      </c>
      <c r="H135" s="73">
        <v>146000</v>
      </c>
      <c r="I135" s="73">
        <v>146000</v>
      </c>
      <c r="J135" s="73">
        <v>146000</v>
      </c>
      <c r="K135" s="73"/>
    </row>
    <row r="136" spans="1:11" s="22" customFormat="1" ht="33.75">
      <c r="A136" s="74" t="s">
        <v>287</v>
      </c>
      <c r="B136" s="66">
        <v>200</v>
      </c>
      <c r="C136" s="76" t="s">
        <v>320</v>
      </c>
      <c r="D136" s="71" t="str">
        <f t="shared" si="4"/>
        <v>000 0800 0000000 000 241</v>
      </c>
      <c r="E136" s="72">
        <v>795900</v>
      </c>
      <c r="F136" s="73">
        <v>795900</v>
      </c>
      <c r="G136" s="73">
        <v>795900</v>
      </c>
      <c r="H136" s="73">
        <v>146000</v>
      </c>
      <c r="I136" s="73">
        <v>146000</v>
      </c>
      <c r="J136" s="73">
        <v>146000</v>
      </c>
      <c r="K136" s="73"/>
    </row>
    <row r="137" spans="1:11" s="22" customFormat="1" ht="12.75">
      <c r="A137" s="74" t="s">
        <v>321</v>
      </c>
      <c r="B137" s="66">
        <v>200</v>
      </c>
      <c r="C137" s="76" t="s">
        <v>322</v>
      </c>
      <c r="D137" s="71" t="str">
        <f t="shared" si="4"/>
        <v>000 0801 0000000 000 000</v>
      </c>
      <c r="E137" s="72">
        <v>795900</v>
      </c>
      <c r="F137" s="73">
        <v>795900</v>
      </c>
      <c r="G137" s="73">
        <v>795900</v>
      </c>
      <c r="H137" s="73">
        <v>146000</v>
      </c>
      <c r="I137" s="73">
        <v>146000</v>
      </c>
      <c r="J137" s="73">
        <v>146000</v>
      </c>
      <c r="K137" s="73"/>
    </row>
    <row r="138" spans="1:11" s="22" customFormat="1" ht="12.75">
      <c r="A138" s="74" t="s">
        <v>156</v>
      </c>
      <c r="B138" s="66">
        <v>200</v>
      </c>
      <c r="C138" s="76" t="s">
        <v>323</v>
      </c>
      <c r="D138" s="71" t="str">
        <f t="shared" si="4"/>
        <v>000 0801 0000000 000 200</v>
      </c>
      <c r="E138" s="72">
        <v>795900</v>
      </c>
      <c r="F138" s="73">
        <v>795900</v>
      </c>
      <c r="G138" s="73">
        <v>795900</v>
      </c>
      <c r="H138" s="73">
        <v>146000</v>
      </c>
      <c r="I138" s="73">
        <v>146000</v>
      </c>
      <c r="J138" s="73">
        <v>146000</v>
      </c>
      <c r="K138" s="73"/>
    </row>
    <row r="139" spans="1:11" s="22" customFormat="1" ht="22.5">
      <c r="A139" s="74" t="s">
        <v>285</v>
      </c>
      <c r="B139" s="66">
        <v>200</v>
      </c>
      <c r="C139" s="76" t="s">
        <v>324</v>
      </c>
      <c r="D139" s="71" t="str">
        <f t="shared" si="4"/>
        <v>000 0801 0000000 000 240</v>
      </c>
      <c r="E139" s="72">
        <v>795900</v>
      </c>
      <c r="F139" s="73">
        <v>795900</v>
      </c>
      <c r="G139" s="73">
        <v>795900</v>
      </c>
      <c r="H139" s="73">
        <v>146000</v>
      </c>
      <c r="I139" s="73">
        <v>146000</v>
      </c>
      <c r="J139" s="73">
        <v>146000</v>
      </c>
      <c r="K139" s="73"/>
    </row>
    <row r="140" spans="1:11" s="22" customFormat="1" ht="33.75">
      <c r="A140" s="74" t="s">
        <v>287</v>
      </c>
      <c r="B140" s="66">
        <v>200</v>
      </c>
      <c r="C140" s="76" t="s">
        <v>325</v>
      </c>
      <c r="D140" s="71" t="str">
        <f t="shared" si="4"/>
        <v>000 0801 0000000 000 241</v>
      </c>
      <c r="E140" s="72">
        <v>795900</v>
      </c>
      <c r="F140" s="73">
        <v>795900</v>
      </c>
      <c r="G140" s="73">
        <v>795900</v>
      </c>
      <c r="H140" s="73">
        <v>146000</v>
      </c>
      <c r="I140" s="73">
        <v>146000</v>
      </c>
      <c r="J140" s="73">
        <v>146000</v>
      </c>
      <c r="K140" s="73"/>
    </row>
    <row r="141" spans="1:11" s="22" customFormat="1" ht="12.75">
      <c r="A141" s="74" t="s">
        <v>326</v>
      </c>
      <c r="B141" s="66">
        <v>200</v>
      </c>
      <c r="C141" s="76" t="s">
        <v>327</v>
      </c>
      <c r="D141" s="71" t="str">
        <f t="shared" si="4"/>
        <v>000 1000 0000000 000 000</v>
      </c>
      <c r="E141" s="72">
        <v>33600</v>
      </c>
      <c r="F141" s="73">
        <v>33600</v>
      </c>
      <c r="G141" s="73">
        <v>33600</v>
      </c>
      <c r="H141" s="73">
        <v>8170.29</v>
      </c>
      <c r="I141" s="73">
        <v>8170.29</v>
      </c>
      <c r="J141" s="73">
        <v>8170.29</v>
      </c>
      <c r="K141" s="73"/>
    </row>
    <row r="142" spans="1:11" s="22" customFormat="1" ht="12.75">
      <c r="A142" s="74" t="s">
        <v>156</v>
      </c>
      <c r="B142" s="66">
        <v>200</v>
      </c>
      <c r="C142" s="76" t="s">
        <v>328</v>
      </c>
      <c r="D142" s="71" t="str">
        <f t="shared" si="4"/>
        <v>000 1000 0000000 000 200</v>
      </c>
      <c r="E142" s="72">
        <v>33600</v>
      </c>
      <c r="F142" s="73">
        <v>33600</v>
      </c>
      <c r="G142" s="73">
        <v>33600</v>
      </c>
      <c r="H142" s="73">
        <v>8170.29</v>
      </c>
      <c r="I142" s="73">
        <v>8170.29</v>
      </c>
      <c r="J142" s="73">
        <v>8170.29</v>
      </c>
      <c r="K142" s="73"/>
    </row>
    <row r="143" spans="1:11" s="22" customFormat="1" ht="12.75">
      <c r="A143" s="74" t="s">
        <v>329</v>
      </c>
      <c r="B143" s="66">
        <v>200</v>
      </c>
      <c r="C143" s="76" t="s">
        <v>330</v>
      </c>
      <c r="D143" s="71" t="str">
        <f t="shared" si="4"/>
        <v>000 1000 0000000 000 260</v>
      </c>
      <c r="E143" s="72">
        <v>33600</v>
      </c>
      <c r="F143" s="73">
        <v>33600</v>
      </c>
      <c r="G143" s="73">
        <v>33600</v>
      </c>
      <c r="H143" s="73">
        <v>8170.29</v>
      </c>
      <c r="I143" s="73">
        <v>8170.29</v>
      </c>
      <c r="J143" s="73">
        <v>8170.29</v>
      </c>
      <c r="K143" s="73"/>
    </row>
    <row r="144" spans="1:11" s="22" customFormat="1" ht="33.75">
      <c r="A144" s="74" t="s">
        <v>331</v>
      </c>
      <c r="B144" s="66">
        <v>200</v>
      </c>
      <c r="C144" s="76" t="s">
        <v>332</v>
      </c>
      <c r="D144" s="71" t="str">
        <f t="shared" si="4"/>
        <v>000 1000 0000000 000 263</v>
      </c>
      <c r="E144" s="72">
        <v>33600</v>
      </c>
      <c r="F144" s="73">
        <v>33600</v>
      </c>
      <c r="G144" s="73">
        <v>33600</v>
      </c>
      <c r="H144" s="73">
        <v>8170.29</v>
      </c>
      <c r="I144" s="73">
        <v>8170.29</v>
      </c>
      <c r="J144" s="73">
        <v>8170.29</v>
      </c>
      <c r="K144" s="73"/>
    </row>
    <row r="145" spans="1:11" s="22" customFormat="1" ht="12.75">
      <c r="A145" s="74" t="s">
        <v>333</v>
      </c>
      <c r="B145" s="66">
        <v>200</v>
      </c>
      <c r="C145" s="76" t="s">
        <v>334</v>
      </c>
      <c r="D145" s="71" t="str">
        <f t="shared" si="4"/>
        <v>000 1001 0000000 000 000</v>
      </c>
      <c r="E145" s="72">
        <v>33600</v>
      </c>
      <c r="F145" s="73">
        <v>33600</v>
      </c>
      <c r="G145" s="73">
        <v>33600</v>
      </c>
      <c r="H145" s="73">
        <v>8170.29</v>
      </c>
      <c r="I145" s="73">
        <v>8170.29</v>
      </c>
      <c r="J145" s="73">
        <v>8170.29</v>
      </c>
      <c r="K145" s="73"/>
    </row>
    <row r="146" spans="1:11" s="22" customFormat="1" ht="12.75">
      <c r="A146" s="74" t="s">
        <v>156</v>
      </c>
      <c r="B146" s="66">
        <v>200</v>
      </c>
      <c r="C146" s="76" t="s">
        <v>335</v>
      </c>
      <c r="D146" s="71" t="str">
        <f t="shared" si="4"/>
        <v>000 1001 0000000 000 200</v>
      </c>
      <c r="E146" s="72">
        <v>33600</v>
      </c>
      <c r="F146" s="73">
        <v>33600</v>
      </c>
      <c r="G146" s="73">
        <v>33600</v>
      </c>
      <c r="H146" s="73">
        <v>8170.29</v>
      </c>
      <c r="I146" s="73">
        <v>8170.29</v>
      </c>
      <c r="J146" s="73">
        <v>8170.29</v>
      </c>
      <c r="K146" s="73"/>
    </row>
    <row r="147" spans="1:11" s="22" customFormat="1" ht="12.75">
      <c r="A147" s="74" t="s">
        <v>329</v>
      </c>
      <c r="B147" s="66">
        <v>200</v>
      </c>
      <c r="C147" s="76" t="s">
        <v>336</v>
      </c>
      <c r="D147" s="71" t="str">
        <f t="shared" si="4"/>
        <v>000 1001 0000000 000 260</v>
      </c>
      <c r="E147" s="72">
        <v>33600</v>
      </c>
      <c r="F147" s="73">
        <v>33600</v>
      </c>
      <c r="G147" s="73">
        <v>33600</v>
      </c>
      <c r="H147" s="73">
        <v>8170.29</v>
      </c>
      <c r="I147" s="73">
        <v>8170.29</v>
      </c>
      <c r="J147" s="73">
        <v>8170.29</v>
      </c>
      <c r="K147" s="73"/>
    </row>
    <row r="148" spans="1:11" s="22" customFormat="1" ht="33.75">
      <c r="A148" s="74" t="s">
        <v>331</v>
      </c>
      <c r="B148" s="66">
        <v>200</v>
      </c>
      <c r="C148" s="76" t="s">
        <v>337</v>
      </c>
      <c r="D148" s="71" t="str">
        <f t="shared" si="4"/>
        <v>000 1001 0000000 000 263</v>
      </c>
      <c r="E148" s="72">
        <v>33600</v>
      </c>
      <c r="F148" s="73">
        <v>33600</v>
      </c>
      <c r="G148" s="73">
        <v>33600</v>
      </c>
      <c r="H148" s="73">
        <v>8170.29</v>
      </c>
      <c r="I148" s="73">
        <v>8170.29</v>
      </c>
      <c r="J148" s="73">
        <v>8170.29</v>
      </c>
      <c r="K148" s="73"/>
    </row>
    <row r="149" spans="1:11" s="22" customFormat="1" ht="12.75">
      <c r="A149" s="74" t="s">
        <v>338</v>
      </c>
      <c r="B149" s="66">
        <v>200</v>
      </c>
      <c r="C149" s="76" t="s">
        <v>339</v>
      </c>
      <c r="D149" s="71" t="str">
        <f t="shared" si="4"/>
        <v>000 1100 0000000 000 000</v>
      </c>
      <c r="E149" s="72">
        <v>9000</v>
      </c>
      <c r="F149" s="73">
        <v>9000</v>
      </c>
      <c r="G149" s="73">
        <v>9000</v>
      </c>
      <c r="H149" s="73"/>
      <c r="I149" s="73"/>
      <c r="J149" s="73"/>
      <c r="K149" s="73"/>
    </row>
    <row r="150" spans="1:11" s="22" customFormat="1" ht="12.75">
      <c r="A150" s="74" t="s">
        <v>156</v>
      </c>
      <c r="B150" s="66">
        <v>200</v>
      </c>
      <c r="C150" s="76" t="s">
        <v>340</v>
      </c>
      <c r="D150" s="71" t="str">
        <f t="shared" si="4"/>
        <v>000 1100 0000000 000 200</v>
      </c>
      <c r="E150" s="72">
        <v>9000</v>
      </c>
      <c r="F150" s="73">
        <v>9000</v>
      </c>
      <c r="G150" s="73">
        <v>9000</v>
      </c>
      <c r="H150" s="73"/>
      <c r="I150" s="73"/>
      <c r="J150" s="73"/>
      <c r="K150" s="73"/>
    </row>
    <row r="151" spans="1:11" s="22" customFormat="1" ht="12.75">
      <c r="A151" s="74" t="s">
        <v>178</v>
      </c>
      <c r="B151" s="66">
        <v>200</v>
      </c>
      <c r="C151" s="76" t="s">
        <v>341</v>
      </c>
      <c r="D151" s="71" t="str">
        <f t="shared" si="4"/>
        <v>000 1100 0000000 000 290</v>
      </c>
      <c r="E151" s="72">
        <v>9000</v>
      </c>
      <c r="F151" s="73">
        <v>9000</v>
      </c>
      <c r="G151" s="73">
        <v>9000</v>
      </c>
      <c r="H151" s="73"/>
      <c r="I151" s="73"/>
      <c r="J151" s="73"/>
      <c r="K151" s="73"/>
    </row>
    <row r="152" spans="1:11" s="22" customFormat="1" ht="12.75">
      <c r="A152" s="74" t="s">
        <v>342</v>
      </c>
      <c r="B152" s="66">
        <v>200</v>
      </c>
      <c r="C152" s="76" t="s">
        <v>343</v>
      </c>
      <c r="D152" s="71" t="str">
        <f t="shared" si="4"/>
        <v>000 1101 0000000 000 000</v>
      </c>
      <c r="E152" s="72">
        <v>9000</v>
      </c>
      <c r="F152" s="73">
        <v>9000</v>
      </c>
      <c r="G152" s="73">
        <v>9000</v>
      </c>
      <c r="H152" s="73"/>
      <c r="I152" s="73"/>
      <c r="J152" s="73"/>
      <c r="K152" s="73"/>
    </row>
    <row r="153" spans="1:11" s="22" customFormat="1" ht="12.75">
      <c r="A153" s="74" t="s">
        <v>156</v>
      </c>
      <c r="B153" s="66">
        <v>200</v>
      </c>
      <c r="C153" s="76" t="s">
        <v>344</v>
      </c>
      <c r="D153" s="71" t="str">
        <f t="shared" si="4"/>
        <v>000 1101 0000000 000 200</v>
      </c>
      <c r="E153" s="72">
        <v>9000</v>
      </c>
      <c r="F153" s="73">
        <v>9000</v>
      </c>
      <c r="G153" s="73">
        <v>9000</v>
      </c>
      <c r="H153" s="73"/>
      <c r="I153" s="73"/>
      <c r="J153" s="73"/>
      <c r="K153" s="73"/>
    </row>
    <row r="154" spans="1:11" s="22" customFormat="1" ht="12.75">
      <c r="A154" s="74" t="s">
        <v>178</v>
      </c>
      <c r="B154" s="66">
        <v>200</v>
      </c>
      <c r="C154" s="76" t="s">
        <v>345</v>
      </c>
      <c r="D154" s="71" t="str">
        <f t="shared" si="4"/>
        <v>000 1101 0000000 000 290</v>
      </c>
      <c r="E154" s="72">
        <v>9000</v>
      </c>
      <c r="F154" s="73">
        <v>9000</v>
      </c>
      <c r="G154" s="73">
        <v>9000</v>
      </c>
      <c r="H154" s="73"/>
      <c r="I154" s="73"/>
      <c r="J154" s="73"/>
      <c r="K154" s="73"/>
    </row>
    <row r="155" spans="1:11" s="22" customFormat="1" ht="22.5">
      <c r="A155" s="74" t="s">
        <v>346</v>
      </c>
      <c r="B155" s="66">
        <v>450</v>
      </c>
      <c r="C155" s="76" t="s">
        <v>347</v>
      </c>
      <c r="D155" s="71" t="str">
        <f t="shared" si="4"/>
        <v>X</v>
      </c>
      <c r="E155" s="72">
        <v>-149218.75</v>
      </c>
      <c r="F155" s="73">
        <v>-149218.75</v>
      </c>
      <c r="G155" s="73">
        <v>-149218.75</v>
      </c>
      <c r="H155" s="73">
        <v>236365.23</v>
      </c>
      <c r="I155" s="73">
        <v>236365.23</v>
      </c>
      <c r="J155" s="73">
        <v>236365.23</v>
      </c>
      <c r="K155" s="73"/>
    </row>
    <row r="156" spans="1:11" s="22" customFormat="1" ht="12.75">
      <c r="A156" s="75"/>
      <c r="B156" s="67"/>
      <c r="C156" s="67"/>
      <c r="D156" s="70"/>
      <c r="E156" s="56"/>
      <c r="F156" s="56"/>
      <c r="G156" s="56"/>
      <c r="H156" s="57"/>
      <c r="I156" s="57"/>
      <c r="J156" s="57"/>
      <c r="K156" s="57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19" sqref="K19:K20"/>
    </sheetView>
  </sheetViews>
  <sheetFormatPr defaultColWidth="9.00390625" defaultRowHeight="12.75"/>
  <cols>
    <col min="1" max="1" width="29.625" style="43" customWidth="1"/>
    <col min="2" max="2" width="6.25390625" style="43" customWidth="1"/>
    <col min="3" max="3" width="15.875" style="43" hidden="1" customWidth="1"/>
    <col min="4" max="4" width="21.625" style="43" customWidth="1"/>
    <col min="5" max="5" width="14.625" style="43" customWidth="1"/>
    <col min="6" max="6" width="13.375" style="43" customWidth="1"/>
    <col min="7" max="7" width="12.75390625" style="43" customWidth="1"/>
    <col min="8" max="8" width="10.25390625" style="43" customWidth="1"/>
    <col min="9" max="9" width="11.875" style="43" customWidth="1"/>
    <col min="10" max="10" width="10.625" style="43" bestFit="1" customWidth="1"/>
    <col min="11" max="16384" width="9.125" style="43" customWidth="1"/>
  </cols>
  <sheetData>
    <row r="1" spans="1:9" ht="15">
      <c r="A1" s="35"/>
      <c r="B1" s="13"/>
      <c r="C1" s="13"/>
      <c r="D1" s="4"/>
      <c r="E1" s="4"/>
      <c r="F1" s="3"/>
      <c r="G1" s="3"/>
      <c r="H1"/>
      <c r="I1" s="42"/>
    </row>
    <row r="2" spans="1:9" ht="15">
      <c r="A2"/>
      <c r="B2" s="16"/>
      <c r="C2" s="16"/>
      <c r="D2" s="17"/>
      <c r="E2" s="17"/>
      <c r="F2" s="30" t="s">
        <v>26</v>
      </c>
      <c r="G2" s="15"/>
      <c r="H2"/>
      <c r="I2"/>
    </row>
    <row r="3" spans="1:9" ht="12.75">
      <c r="A3" s="35"/>
      <c r="B3" s="14"/>
      <c r="C3" s="14"/>
      <c r="D3" s="7"/>
      <c r="E3" s="7"/>
      <c r="F3" s="8"/>
      <c r="G3" s="8"/>
      <c r="H3"/>
      <c r="I3"/>
    </row>
    <row r="4" spans="1:11" s="37" customFormat="1" ht="26.25" customHeight="1">
      <c r="A4" s="94" t="s">
        <v>5</v>
      </c>
      <c r="B4" s="96" t="s">
        <v>0</v>
      </c>
      <c r="C4" s="96" t="s">
        <v>15</v>
      </c>
      <c r="D4" s="96" t="s">
        <v>22</v>
      </c>
      <c r="E4" s="89" t="s">
        <v>18</v>
      </c>
      <c r="F4" s="101"/>
      <c r="G4" s="101"/>
      <c r="H4" s="91" t="s">
        <v>12</v>
      </c>
      <c r="I4" s="101"/>
      <c r="J4" s="101"/>
      <c r="K4" s="102"/>
    </row>
    <row r="5" spans="1:11" s="37" customFormat="1" ht="135">
      <c r="A5" s="95"/>
      <c r="B5" s="97"/>
      <c r="C5" s="98"/>
      <c r="D5" s="97"/>
      <c r="E5" s="58" t="s">
        <v>30</v>
      </c>
      <c r="F5" s="58" t="s">
        <v>31</v>
      </c>
      <c r="G5" s="59" t="s">
        <v>36</v>
      </c>
      <c r="H5" s="58" t="s">
        <v>30</v>
      </c>
      <c r="I5" s="58" t="s">
        <v>31</v>
      </c>
      <c r="J5" s="59" t="s">
        <v>36</v>
      </c>
      <c r="K5" s="58" t="s">
        <v>37</v>
      </c>
    </row>
    <row r="6" spans="1:11" s="37" customFormat="1" ht="12.75">
      <c r="A6" s="51">
        <v>1</v>
      </c>
      <c r="B6" s="52">
        <v>2</v>
      </c>
      <c r="C6" s="52" t="s">
        <v>16</v>
      </c>
      <c r="D6" s="69">
        <v>3</v>
      </c>
      <c r="E6" s="53">
        <v>4</v>
      </c>
      <c r="F6" s="54" t="s">
        <v>6</v>
      </c>
      <c r="G6" s="54" t="s">
        <v>14</v>
      </c>
      <c r="H6" s="63">
        <v>14</v>
      </c>
      <c r="I6" s="63">
        <v>16</v>
      </c>
      <c r="J6" s="63">
        <v>22</v>
      </c>
      <c r="K6" s="63">
        <v>23</v>
      </c>
    </row>
    <row r="7" spans="1:11" s="37" customFormat="1" ht="22.5">
      <c r="A7" s="74" t="s">
        <v>348</v>
      </c>
      <c r="B7" s="66">
        <v>500</v>
      </c>
      <c r="C7" s="76" t="s">
        <v>349</v>
      </c>
      <c r="D7" s="71" t="str">
        <f aca="true" t="shared" si="0" ref="D7:D17">IF(OR(LEFT(C7,5)="000 9",LEFT(C7,5)="000 7"),"X",IF(OR(RIGHT(C7,1)="A",RIGHT(C7,1)="А"),LEFT(C7,LEN(C7)-1)&amp;"0",C7))</f>
        <v>X</v>
      </c>
      <c r="E7" s="72">
        <v>149218.75</v>
      </c>
      <c r="F7" s="73">
        <v>149218.75</v>
      </c>
      <c r="G7" s="73">
        <v>149218.75</v>
      </c>
      <c r="H7" s="73">
        <v>-236365.23</v>
      </c>
      <c r="I7" s="73">
        <v>-236365.23</v>
      </c>
      <c r="J7" s="73">
        <v>-236365.23</v>
      </c>
      <c r="K7" s="73"/>
    </row>
    <row r="8" spans="1:11" s="37" customFormat="1" ht="12.75">
      <c r="A8" s="74" t="s">
        <v>350</v>
      </c>
      <c r="B8" s="66">
        <v>700</v>
      </c>
      <c r="C8" s="76" t="s">
        <v>351</v>
      </c>
      <c r="D8" s="71" t="str">
        <f t="shared" si="0"/>
        <v>000 01 00 00 00 00 0000 000</v>
      </c>
      <c r="E8" s="72">
        <v>149218.75</v>
      </c>
      <c r="F8" s="73">
        <v>149218.75</v>
      </c>
      <c r="G8" s="73">
        <v>149218.75</v>
      </c>
      <c r="H8" s="73">
        <v>-236365.23</v>
      </c>
      <c r="I8" s="73">
        <v>-236365.23</v>
      </c>
      <c r="J8" s="73">
        <v>-236365.23</v>
      </c>
      <c r="K8" s="73"/>
    </row>
    <row r="9" spans="1:11" s="37" customFormat="1" ht="22.5">
      <c r="A9" s="74" t="s">
        <v>352</v>
      </c>
      <c r="B9" s="66">
        <v>700</v>
      </c>
      <c r="C9" s="76" t="s">
        <v>353</v>
      </c>
      <c r="D9" s="71" t="str">
        <f t="shared" si="0"/>
        <v>000 01 05 00 00 00 0000 000</v>
      </c>
      <c r="E9" s="72">
        <v>149218.75</v>
      </c>
      <c r="F9" s="73">
        <v>149218.75</v>
      </c>
      <c r="G9" s="73">
        <v>149218.75</v>
      </c>
      <c r="H9" s="73">
        <v>-236365.23</v>
      </c>
      <c r="I9" s="73">
        <v>-236365.23</v>
      </c>
      <c r="J9" s="73">
        <v>-236365.23</v>
      </c>
      <c r="K9" s="73"/>
    </row>
    <row r="10" spans="1:11" s="37" customFormat="1" ht="22.5">
      <c r="A10" s="74" t="s">
        <v>354</v>
      </c>
      <c r="B10" s="66">
        <v>710</v>
      </c>
      <c r="C10" s="76" t="s">
        <v>355</v>
      </c>
      <c r="D10" s="71" t="str">
        <f t="shared" si="0"/>
        <v>000 01 05 00 00 00 0000 500</v>
      </c>
      <c r="E10" s="72">
        <v>-18191900</v>
      </c>
      <c r="F10" s="73">
        <v>-18191900</v>
      </c>
      <c r="G10" s="73">
        <v>-18191900</v>
      </c>
      <c r="H10" s="73">
        <v>-2100712.87</v>
      </c>
      <c r="I10" s="73">
        <v>-2100712.87</v>
      </c>
      <c r="J10" s="73">
        <v>-2100712.87</v>
      </c>
      <c r="K10" s="73"/>
    </row>
    <row r="11" spans="1:11" s="37" customFormat="1" ht="22.5">
      <c r="A11" s="74" t="s">
        <v>356</v>
      </c>
      <c r="B11" s="66">
        <v>710</v>
      </c>
      <c r="C11" s="76" t="s">
        <v>357</v>
      </c>
      <c r="D11" s="71" t="str">
        <f t="shared" si="0"/>
        <v>000 01 05 02 00 00 0000 500</v>
      </c>
      <c r="E11" s="72">
        <v>-18191900</v>
      </c>
      <c r="F11" s="73">
        <v>-18191900</v>
      </c>
      <c r="G11" s="73">
        <v>-18191900</v>
      </c>
      <c r="H11" s="73">
        <v>-2100712.87</v>
      </c>
      <c r="I11" s="73">
        <v>-2100712.87</v>
      </c>
      <c r="J11" s="73">
        <v>-2100712.87</v>
      </c>
      <c r="K11" s="73"/>
    </row>
    <row r="12" spans="1:11" s="37" customFormat="1" ht="22.5">
      <c r="A12" s="74" t="s">
        <v>358</v>
      </c>
      <c r="B12" s="66">
        <v>710</v>
      </c>
      <c r="C12" s="76" t="s">
        <v>359</v>
      </c>
      <c r="D12" s="71" t="str">
        <f t="shared" si="0"/>
        <v>000 01 05 02 01 00 0000 510</v>
      </c>
      <c r="E12" s="72">
        <v>-18191900</v>
      </c>
      <c r="F12" s="73">
        <v>-18191900</v>
      </c>
      <c r="G12" s="73">
        <v>-18191900</v>
      </c>
      <c r="H12" s="73">
        <v>-2100712.87</v>
      </c>
      <c r="I12" s="73">
        <v>-2100712.87</v>
      </c>
      <c r="J12" s="73">
        <v>-2100712.87</v>
      </c>
      <c r="K12" s="73"/>
    </row>
    <row r="13" spans="1:11" s="37" customFormat="1" ht="33.75">
      <c r="A13" s="74" t="s">
        <v>360</v>
      </c>
      <c r="B13" s="66">
        <v>710</v>
      </c>
      <c r="C13" s="76" t="s">
        <v>361</v>
      </c>
      <c r="D13" s="71" t="str">
        <f t="shared" si="0"/>
        <v>000 01 05 02 01 10 0000 510</v>
      </c>
      <c r="E13" s="72">
        <v>-18191900</v>
      </c>
      <c r="F13" s="73">
        <v>-18191900</v>
      </c>
      <c r="G13" s="73">
        <v>-18191900</v>
      </c>
      <c r="H13" s="73">
        <v>-2100712.87</v>
      </c>
      <c r="I13" s="73">
        <v>-2100712.87</v>
      </c>
      <c r="J13" s="73">
        <v>-2100712.87</v>
      </c>
      <c r="K13" s="73"/>
    </row>
    <row r="14" spans="1:11" s="37" customFormat="1" ht="22.5">
      <c r="A14" s="74" t="s">
        <v>362</v>
      </c>
      <c r="B14" s="66">
        <v>720</v>
      </c>
      <c r="C14" s="76" t="s">
        <v>363</v>
      </c>
      <c r="D14" s="71" t="str">
        <f t="shared" si="0"/>
        <v>000 01 05 00 00 00 0000 600</v>
      </c>
      <c r="E14" s="72">
        <v>18341118.75</v>
      </c>
      <c r="F14" s="73">
        <v>18341118.75</v>
      </c>
      <c r="G14" s="73">
        <v>18341118.75</v>
      </c>
      <c r="H14" s="73">
        <v>1864347.64</v>
      </c>
      <c r="I14" s="73">
        <v>1864347.64</v>
      </c>
      <c r="J14" s="73">
        <v>1864347.64</v>
      </c>
      <c r="K14" s="73"/>
    </row>
    <row r="15" spans="1:11" s="37" customFormat="1" ht="22.5">
      <c r="A15" s="74" t="s">
        <v>364</v>
      </c>
      <c r="B15" s="66">
        <v>720</v>
      </c>
      <c r="C15" s="76" t="s">
        <v>365</v>
      </c>
      <c r="D15" s="71" t="str">
        <f t="shared" si="0"/>
        <v>000 01 05 02 00 00 0000 600</v>
      </c>
      <c r="E15" s="72">
        <v>18341118.75</v>
      </c>
      <c r="F15" s="73">
        <v>18341118.75</v>
      </c>
      <c r="G15" s="73">
        <v>18341118.75</v>
      </c>
      <c r="H15" s="73">
        <v>1864347.64</v>
      </c>
      <c r="I15" s="73">
        <v>1864347.64</v>
      </c>
      <c r="J15" s="73">
        <v>1864347.64</v>
      </c>
      <c r="K15" s="73"/>
    </row>
    <row r="16" spans="1:11" s="37" customFormat="1" ht="22.5">
      <c r="A16" s="74" t="s">
        <v>366</v>
      </c>
      <c r="B16" s="66">
        <v>720</v>
      </c>
      <c r="C16" s="76" t="s">
        <v>367</v>
      </c>
      <c r="D16" s="71" t="str">
        <f t="shared" si="0"/>
        <v>000 01 05 02 01 00 0000 610</v>
      </c>
      <c r="E16" s="72">
        <v>18341118.75</v>
      </c>
      <c r="F16" s="73">
        <v>18341118.75</v>
      </c>
      <c r="G16" s="73">
        <v>18341118.75</v>
      </c>
      <c r="H16" s="73">
        <v>1864347.64</v>
      </c>
      <c r="I16" s="73">
        <v>1864347.64</v>
      </c>
      <c r="J16" s="73">
        <v>1864347.64</v>
      </c>
      <c r="K16" s="73"/>
    </row>
    <row r="17" spans="1:11" s="37" customFormat="1" ht="33.75">
      <c r="A17" s="74" t="s">
        <v>368</v>
      </c>
      <c r="B17" s="66">
        <v>720</v>
      </c>
      <c r="C17" s="76" t="s">
        <v>369</v>
      </c>
      <c r="D17" s="71" t="str">
        <f t="shared" si="0"/>
        <v>000 01 05 02 01 10 0000 610</v>
      </c>
      <c r="E17" s="72">
        <v>18341118.75</v>
      </c>
      <c r="F17" s="73">
        <v>18341118.75</v>
      </c>
      <c r="G17" s="73">
        <v>18341118.75</v>
      </c>
      <c r="H17" s="73">
        <v>1864347.64</v>
      </c>
      <c r="I17" s="73">
        <v>1864347.64</v>
      </c>
      <c r="J17" s="73">
        <v>1864347.64</v>
      </c>
      <c r="K17" s="73"/>
    </row>
    <row r="18" spans="1:11" s="37" customFormat="1" ht="12.75">
      <c r="A18" s="75"/>
      <c r="B18" s="67"/>
      <c r="C18" s="67"/>
      <c r="D18" s="70"/>
      <c r="E18" s="56"/>
      <c r="F18" s="56"/>
      <c r="G18" s="56"/>
      <c r="H18" s="57"/>
      <c r="I18" s="57"/>
      <c r="J18" s="57"/>
      <c r="K18" s="57"/>
    </row>
    <row r="19" spans="1:9" s="37" customFormat="1" ht="12.75">
      <c r="A19" s="36"/>
      <c r="B19" s="31"/>
      <c r="C19" s="31"/>
      <c r="D19" s="32"/>
      <c r="F19" s="33"/>
      <c r="G19" s="33"/>
      <c r="H19" s="33"/>
      <c r="I19"/>
    </row>
    <row r="20" spans="1:9" ht="12.75">
      <c r="A20" s="50" t="s">
        <v>375</v>
      </c>
      <c r="B20" s="99" t="s">
        <v>29</v>
      </c>
      <c r="C20" s="100"/>
      <c r="D20" s="100"/>
      <c r="E20" s="103" t="s">
        <v>374</v>
      </c>
      <c r="F20" s="103"/>
      <c r="G20" s="103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0" t="s">
        <v>372</v>
      </c>
      <c r="B22" s="99" t="s">
        <v>29</v>
      </c>
      <c r="C22" s="100"/>
      <c r="D22" s="100"/>
      <c r="E22" s="104" t="s">
        <v>371</v>
      </c>
      <c r="F22" s="104"/>
      <c r="G22" s="104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10">
    <mergeCell ref="E20:G20"/>
    <mergeCell ref="E22:G22"/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38</v>
      </c>
    </row>
    <row r="3" spans="1:9" ht="12.75">
      <c r="A3" s="60"/>
      <c r="I3" s="68" t="s">
        <v>43</v>
      </c>
    </row>
    <row r="4" spans="1:9" ht="12.75" customHeight="1">
      <c r="A4" s="107" t="s">
        <v>42</v>
      </c>
      <c r="B4" s="109" t="s">
        <v>0</v>
      </c>
      <c r="C4" s="111" t="s">
        <v>39</v>
      </c>
      <c r="D4" s="112"/>
      <c r="E4" s="112"/>
      <c r="F4" s="112"/>
      <c r="G4" s="112"/>
      <c r="H4" s="113"/>
      <c r="I4" s="105" t="s">
        <v>40</v>
      </c>
    </row>
    <row r="5" spans="1:9" ht="102">
      <c r="A5" s="108"/>
      <c r="B5" s="110"/>
      <c r="C5" s="64" t="s">
        <v>32</v>
      </c>
      <c r="D5" s="65" t="s">
        <v>33</v>
      </c>
      <c r="E5" s="65" t="s">
        <v>34</v>
      </c>
      <c r="F5" s="65" t="s">
        <v>35</v>
      </c>
      <c r="G5" s="65" t="s">
        <v>36</v>
      </c>
      <c r="H5" s="64" t="s">
        <v>37</v>
      </c>
      <c r="I5" s="106"/>
    </row>
    <row r="6" spans="1:10" ht="12.75">
      <c r="A6" s="61">
        <v>1</v>
      </c>
      <c r="B6" s="66">
        <v>2</v>
      </c>
      <c r="C6" s="53">
        <v>3</v>
      </c>
      <c r="D6" s="53">
        <v>4</v>
      </c>
      <c r="E6" s="62">
        <v>5</v>
      </c>
      <c r="F6" s="63" t="s">
        <v>6</v>
      </c>
      <c r="G6" s="63" t="s">
        <v>7</v>
      </c>
      <c r="H6" s="63" t="s">
        <v>8</v>
      </c>
      <c r="I6" s="55" t="s">
        <v>1</v>
      </c>
      <c r="J6" s="43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2013-04-03T13:12:44Z</cp:lastPrinted>
  <dcterms:created xsi:type="dcterms:W3CDTF">1999-06-18T11:49:53Z</dcterms:created>
  <dcterms:modified xsi:type="dcterms:W3CDTF">2013-04-03T13:16:00Z</dcterms:modified>
  <cp:category/>
  <cp:version/>
  <cp:contentType/>
  <cp:contentStatus/>
</cp:coreProperties>
</file>